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4AE2645B-A229-9D45-8233-82B21B93B554}" xr6:coauthVersionLast="47" xr6:coauthVersionMax="47" xr10:uidLastSave="{00000000-0000-0000-0000-000000000000}"/>
  <bookViews>
    <workbookView xWindow="-38400" yWindow="7700" windowWidth="38400" windowHeight="21100" xr2:uid="{00000000-000D-0000-FFFF-FFFF00000000}"/>
  </bookViews>
  <sheets>
    <sheet name="cuadro3.3" sheetId="1" r:id="rId1"/>
    <sheet name="Hoja2" sheetId="3" state="hidden" r:id="rId2"/>
  </sheets>
  <definedNames>
    <definedName name="_xlnm.Print_Area" localSheetId="0">'cuadro3.3'!$B$1:$F$39</definedName>
    <definedName name="_xlnm.Print_Titles" localSheetId="0">'cuadro3.3'!$3:$4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E105" i="1"/>
  <c r="F105" i="1"/>
  <c r="C105" i="1"/>
  <c r="F103" i="1"/>
  <c r="E103" i="1"/>
  <c r="D103" i="1"/>
  <c r="C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E87" i="1"/>
  <c r="D87" i="1"/>
  <c r="C87" i="1"/>
  <c r="F86" i="1"/>
  <c r="F85" i="1"/>
  <c r="F84" i="1"/>
  <c r="E82" i="1"/>
  <c r="D82" i="1"/>
  <c r="C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E61" i="1"/>
  <c r="D61" i="1"/>
  <c r="C61" i="1"/>
  <c r="F60" i="1"/>
  <c r="F59" i="1"/>
  <c r="F58" i="1"/>
  <c r="F57" i="1"/>
  <c r="F56" i="1"/>
  <c r="F55" i="1"/>
  <c r="F54" i="1"/>
  <c r="F53" i="1"/>
  <c r="F52" i="1"/>
  <c r="F51" i="1"/>
  <c r="F50" i="1"/>
  <c r="E48" i="1"/>
  <c r="D48" i="1"/>
  <c r="C48" i="1"/>
  <c r="F47" i="1"/>
  <c r="F46" i="1"/>
  <c r="F45" i="1"/>
  <c r="F44" i="1"/>
  <c r="F43" i="1"/>
  <c r="F42" i="1"/>
  <c r="F41" i="1"/>
  <c r="F40" i="1"/>
  <c r="E38" i="1"/>
  <c r="D38" i="1"/>
  <c r="C38" i="1"/>
  <c r="F37" i="1"/>
  <c r="F36" i="1"/>
  <c r="F35" i="1"/>
  <c r="F34" i="1"/>
  <c r="E32" i="1"/>
  <c r="D32" i="1"/>
  <c r="C32" i="1"/>
  <c r="F32" i="1" s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10" i="1"/>
  <c r="D10" i="1"/>
  <c r="C10" i="1"/>
  <c r="F9" i="1"/>
  <c r="F8" i="1"/>
  <c r="F7" i="1"/>
  <c r="F6" i="1"/>
  <c r="B101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87" i="3"/>
  <c r="E83" i="3"/>
  <c r="E84" i="3"/>
  <c r="E82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61" i="3"/>
  <c r="E49" i="3"/>
  <c r="E50" i="3"/>
  <c r="E51" i="3"/>
  <c r="E52" i="3"/>
  <c r="E53" i="3"/>
  <c r="E54" i="3"/>
  <c r="E55" i="3"/>
  <c r="E56" i="3"/>
  <c r="E57" i="3"/>
  <c r="E58" i="3"/>
  <c r="E48" i="3"/>
  <c r="E39" i="3"/>
  <c r="E40" i="3"/>
  <c r="E41" i="3"/>
  <c r="E42" i="3"/>
  <c r="E43" i="3"/>
  <c r="E44" i="3"/>
  <c r="E45" i="3"/>
  <c r="E38" i="3"/>
  <c r="E33" i="3"/>
  <c r="E34" i="3"/>
  <c r="E35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E5" i="3"/>
  <c r="E6" i="3"/>
  <c r="E7" i="3"/>
  <c r="E4" i="3"/>
  <c r="C8" i="3"/>
  <c r="D8" i="3"/>
  <c r="B8" i="3"/>
  <c r="C30" i="3"/>
  <c r="D30" i="3"/>
  <c r="B30" i="3"/>
  <c r="C36" i="3"/>
  <c r="D36" i="3"/>
  <c r="B36" i="3"/>
  <c r="C46" i="3"/>
  <c r="D46" i="3"/>
  <c r="B46" i="3"/>
  <c r="C59" i="3"/>
  <c r="D59" i="3"/>
  <c r="B59" i="3"/>
  <c r="C80" i="3"/>
  <c r="D80" i="3"/>
  <c r="B80" i="3"/>
  <c r="C85" i="3"/>
  <c r="D85" i="3"/>
  <c r="B85" i="3"/>
  <c r="C101" i="3"/>
  <c r="D101" i="3"/>
  <c r="E8" i="3" l="1"/>
  <c r="E36" i="3"/>
  <c r="E46" i="3"/>
  <c r="F10" i="1"/>
  <c r="F61" i="1"/>
  <c r="F87" i="1"/>
  <c r="F48" i="1"/>
  <c r="F38" i="1"/>
  <c r="F82" i="1"/>
  <c r="E30" i="3"/>
  <c r="E85" i="3"/>
  <c r="E80" i="3"/>
  <c r="E101" i="3"/>
  <c r="E59" i="3"/>
  <c r="B103" i="3"/>
  <c r="D103" i="3"/>
  <c r="C103" i="3"/>
  <c r="E103" i="3" l="1"/>
</calcChain>
</file>

<file path=xl/sharedStrings.xml><?xml version="1.0" encoding="utf-8"?>
<sst xmlns="http://schemas.openxmlformats.org/spreadsheetml/2006/main" count="218" uniqueCount="102">
  <si>
    <t>TOTAL</t>
  </si>
  <si>
    <t>GENERAL</t>
  </si>
  <si>
    <t>GRANEL</t>
  </si>
  <si>
    <t>ALIMENTICIOS</t>
  </si>
  <si>
    <t>MINERALES</t>
  </si>
  <si>
    <t>TIPO DE CARGA</t>
  </si>
  <si>
    <t>PRODUCTOS</t>
  </si>
  <si>
    <t>Gas Oil</t>
  </si>
  <si>
    <t>Nafta</t>
  </si>
  <si>
    <t>Total</t>
  </si>
  <si>
    <t>INDUSTRIALES</t>
  </si>
  <si>
    <t>QUÍMICOS</t>
  </si>
  <si>
    <t>LÍQUIDA</t>
  </si>
  <si>
    <t>que hacen llegar los embarcadores a las Autoridades Marítimas del país.</t>
  </si>
  <si>
    <t>Nota: Los datos informados en Cabotaje, consideran las copias de guías y facturas de embarque de cabotaje,</t>
  </si>
  <si>
    <t>de Transportes y TT., y las Capitanías de Puerto.</t>
  </si>
  <si>
    <t>Tambien considera informaciones entregadas por las Agencias de Naves, Empresas Navieras, Ministerio</t>
  </si>
  <si>
    <t>AGROPECUARIOS</t>
  </si>
  <si>
    <t>DE TRANSPORTE</t>
  </si>
  <si>
    <t>OTROS</t>
  </si>
  <si>
    <t>FORESTALES</t>
  </si>
  <si>
    <t>Madera</t>
  </si>
  <si>
    <t>2.3.- Tonelaje transportado en cabotaje según tipo de carga y por productos. Año 2023</t>
  </si>
  <si>
    <t>Cadenas Y Tejidos</t>
  </si>
  <si>
    <t>Nueces</t>
  </si>
  <si>
    <t>Quinoa</t>
  </si>
  <si>
    <t>Semilla De Chia</t>
  </si>
  <si>
    <t>Semilla De Girasol</t>
  </si>
  <si>
    <t>Abarrotes</t>
  </si>
  <si>
    <t>Aceite De Pescado</t>
  </si>
  <si>
    <t>Aceites Comestibles (Oliva, Palma, Soya, Maravilla, Etc)</t>
  </si>
  <si>
    <t>Aceites De Pescado</t>
  </si>
  <si>
    <t>Aditivo para alimentos para animales</t>
  </si>
  <si>
    <t>Alimento Para Animales</t>
  </si>
  <si>
    <t>Alimento Para Animales (Menionina 99%)</t>
  </si>
  <si>
    <t>Alimentos No Preparados</t>
  </si>
  <si>
    <t>Almendras</t>
  </si>
  <si>
    <t>Animales Vivos (Peces)</t>
  </si>
  <si>
    <t>Azúcar</t>
  </si>
  <si>
    <t>Cafe</t>
  </si>
  <si>
    <t>Carne Congelada</t>
  </si>
  <si>
    <t>Granos De Café</t>
  </si>
  <si>
    <t>Mariscos Y Crustaceos</t>
  </si>
  <si>
    <t>Otros Productos No Especificados</t>
  </si>
  <si>
    <t>Peces vivos</t>
  </si>
  <si>
    <t>Pescados</t>
  </si>
  <si>
    <t>Suplementos Alimenticios</t>
  </si>
  <si>
    <t>Suplementos Alimenticios Para Animales (Monoclorhidrato De L-Lisina 98.5%)</t>
  </si>
  <si>
    <t>Madera (Chapas, Terciadas, Cholguan, Masisa, Etc)</t>
  </si>
  <si>
    <t>Articulos Manufacturados De Meteal Y Alambre</t>
  </si>
  <si>
    <t>Barras De Acero</t>
  </si>
  <si>
    <t>Estructuras</t>
  </si>
  <si>
    <t>Maquinarias Y Eqipos</t>
  </si>
  <si>
    <t>Materiales De Construcción</t>
  </si>
  <si>
    <t>Placas De Aluminio</t>
  </si>
  <si>
    <t>Repuestos De Maquinarias Y Equipos</t>
  </si>
  <si>
    <t>Vidrio Templado</t>
  </si>
  <si>
    <t>Caliza</t>
  </si>
  <si>
    <t>Cobre (Blister, Anodos, Catodos, otros)</t>
  </si>
  <si>
    <t>Cobre(Blister, Anodos, Catodos, Otros)</t>
  </si>
  <si>
    <t>Fertilizante (Metionina)</t>
  </si>
  <si>
    <t>Fosfatos, Nitratos, Fertilizantes</t>
  </si>
  <si>
    <t>Hierro</t>
  </si>
  <si>
    <t>Magnesio</t>
  </si>
  <si>
    <t>Mineral De Cobre</t>
  </si>
  <si>
    <t>Minerales De Molibdeno Y Concentrados, No Tostados</t>
  </si>
  <si>
    <t>Yodo</t>
  </si>
  <si>
    <t>Ácido Sulfúrico</t>
  </si>
  <si>
    <t>Boratos</t>
  </si>
  <si>
    <t>Combustible</t>
  </si>
  <si>
    <t>Combustibles Marinos</t>
  </si>
  <si>
    <t>Concentrado De Amonio</t>
  </si>
  <si>
    <t>Gas Licuado</t>
  </si>
  <si>
    <t>Gasolina De Aviación</t>
  </si>
  <si>
    <t>Gasolina Natural</t>
  </si>
  <si>
    <t>Gasolina Para Vehiculos</t>
  </si>
  <si>
    <t>Gasolina Topping</t>
  </si>
  <si>
    <t>Merpel</t>
  </si>
  <si>
    <t>Metanol (Alcohol Metilico)</t>
  </si>
  <si>
    <t>Mtbe</t>
  </si>
  <si>
    <t>Otros Productos Químicos No Especificados</t>
  </si>
  <si>
    <t>Petróleo Crudo</t>
  </si>
  <si>
    <t>Petroleo Diesel</t>
  </si>
  <si>
    <t>Petroleo Y/O Otros Combustibles</t>
  </si>
  <si>
    <t>Automóviles</t>
  </si>
  <si>
    <t>Pasajeros Y/O Vehiculos</t>
  </si>
  <si>
    <t>Vehiculos</t>
  </si>
  <si>
    <t>Accesorios De Vehiculos Y Menaje Casa</t>
  </si>
  <si>
    <t>Acido Borico Narural</t>
  </si>
  <si>
    <t>Bolsas De Papel Kraft</t>
  </si>
  <si>
    <t>Bolsas Y Bolsitas De Plástico</t>
  </si>
  <si>
    <t>Caja Cartón</t>
  </si>
  <si>
    <t>Contenedores Vacios</t>
  </si>
  <si>
    <t>Equipamiento Deportivo</t>
  </si>
  <si>
    <t xml:space="preserve">Herramientas De Mano </t>
  </si>
  <si>
    <t>Lastre</t>
  </si>
  <si>
    <t>Material Centro Cultivo</t>
  </si>
  <si>
    <t>Menaje De Casa</t>
  </si>
  <si>
    <t>Peiezas Silla De Ruedas</t>
  </si>
  <si>
    <t>Pertrechos</t>
  </si>
  <si>
    <t>Sal</t>
  </si>
  <si>
    <t>Nota: Los datos informados en Cabotaje, son referenciales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</si>
</sst>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41" fontId="0" fillId="0" borderId="0" xfId="0" applyNumberFormat="1" applyAlignment="1">
      <alignment vertical="top"/>
    </xf>
    <xf numFmtId="4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1" fontId="4" fillId="0" borderId="0" xfId="0" applyNumberFormat="1" applyFont="1"/>
    <xf numFmtId="0" fontId="0" fillId="0" borderId="1" xfId="0" applyBorder="1" applyAlignment="1">
      <alignment horizontal="left" indent="1"/>
    </xf>
    <xf numFmtId="41" fontId="0" fillId="0" borderId="1" xfId="0" applyNumberFormat="1" applyBorder="1"/>
    <xf numFmtId="0" fontId="4" fillId="0" borderId="1" xfId="0" applyFont="1" applyBorder="1" applyAlignment="1">
      <alignment horizontal="left"/>
    </xf>
    <xf numFmtId="4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41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4</xdr:row>
      <xdr:rowOff>0</xdr:rowOff>
    </xdr:from>
    <xdr:to>
      <xdr:col>5</xdr:col>
      <xdr:colOff>28575</xdr:colOff>
      <xdr:row>4</xdr:row>
      <xdr:rowOff>0</xdr:rowOff>
    </xdr:to>
    <xdr:sp macro="" textlink="">
      <xdr:nvSpPr>
        <xdr:cNvPr id="1365" name="Line 2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ShapeType="1"/>
        </xdr:cNvSpPr>
      </xdr:nvSpPr>
      <xdr:spPr bwMode="auto">
        <a:xfrm>
          <a:off x="5867400" y="676275"/>
          <a:ext cx="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showGridLines="0" tabSelected="1" topLeftCell="A58" zoomScale="85" zoomScaleNormal="85" workbookViewId="0">
      <selection activeCell="F105" sqref="C105:F105"/>
    </sheetView>
  </sheetViews>
  <sheetFormatPr baseColWidth="10" defaultColWidth="11.42578125" defaultRowHeight="15" customHeight="1" x14ac:dyDescent="0.15"/>
  <cols>
    <col min="1" max="1" width="2.85546875" style="2" customWidth="1"/>
    <col min="2" max="2" width="69.140625" style="2" bestFit="1" customWidth="1"/>
    <col min="3" max="3" width="12.85546875" style="4" bestFit="1" customWidth="1"/>
    <col min="4" max="4" width="13.140625" style="4" customWidth="1"/>
    <col min="5" max="5" width="13.28515625" style="4" bestFit="1" customWidth="1"/>
    <col min="6" max="6" width="14.140625" style="5" bestFit="1" customWidth="1"/>
    <col min="7" max="7" width="10.28515625" style="2" bestFit="1" customWidth="1"/>
    <col min="8" max="16384" width="11.42578125" style="2"/>
  </cols>
  <sheetData>
    <row r="1" spans="1:8" s="6" customFormat="1" ht="15" customHeight="1" x14ac:dyDescent="0.2">
      <c r="B1" s="23" t="s">
        <v>22</v>
      </c>
      <c r="C1" s="23"/>
      <c r="D1" s="23"/>
      <c r="E1" s="23"/>
      <c r="F1" s="23"/>
    </row>
    <row r="2" spans="1:8" s="6" customFormat="1" ht="8.25" customHeight="1" x14ac:dyDescent="0.2">
      <c r="B2" s="23"/>
      <c r="C2" s="23"/>
      <c r="D2" s="23"/>
      <c r="E2" s="23"/>
      <c r="F2" s="7"/>
    </row>
    <row r="3" spans="1:8" ht="15" customHeight="1" x14ac:dyDescent="0.15">
      <c r="A3" s="1"/>
      <c r="B3" s="26" t="s">
        <v>6</v>
      </c>
      <c r="C3" s="25" t="s">
        <v>5</v>
      </c>
      <c r="D3" s="25"/>
      <c r="E3" s="25"/>
      <c r="F3" s="27" t="s">
        <v>0</v>
      </c>
    </row>
    <row r="4" spans="1:8" s="1" customFormat="1" ht="15" customHeight="1" x14ac:dyDescent="0.15">
      <c r="B4" s="26"/>
      <c r="C4" s="3" t="s">
        <v>1</v>
      </c>
      <c r="D4" s="3" t="s">
        <v>2</v>
      </c>
      <c r="E4" s="3" t="s">
        <v>12</v>
      </c>
      <c r="F4" s="27"/>
    </row>
    <row r="5" spans="1:8" s="1" customFormat="1" ht="15" customHeight="1" x14ac:dyDescent="0.2">
      <c r="B5" s="14" t="s">
        <v>17</v>
      </c>
      <c r="C5" s="15"/>
      <c r="D5" s="15"/>
      <c r="E5" s="15"/>
      <c r="F5" s="15"/>
    </row>
    <row r="6" spans="1:8" s="1" customFormat="1" ht="15" customHeight="1" x14ac:dyDescent="0.2">
      <c r="B6" s="16" t="s">
        <v>24</v>
      </c>
      <c r="C6" s="17">
        <v>176</v>
      </c>
      <c r="D6" s="17">
        <v>0</v>
      </c>
      <c r="E6" s="17">
        <v>0</v>
      </c>
      <c r="F6" s="17">
        <f>SUM(C6:E6)</f>
        <v>176</v>
      </c>
      <c r="G6" s="12"/>
      <c r="H6" s="11"/>
    </row>
    <row r="7" spans="1:8" s="1" customFormat="1" ht="15" customHeight="1" x14ac:dyDescent="0.2">
      <c r="B7" s="16" t="s">
        <v>25</v>
      </c>
      <c r="C7" s="17">
        <v>28</v>
      </c>
      <c r="D7" s="17">
        <v>0</v>
      </c>
      <c r="E7" s="17">
        <v>0</v>
      </c>
      <c r="F7" s="17">
        <f t="shared" ref="F7:F9" si="0">SUM(C7:E7)</f>
        <v>28</v>
      </c>
      <c r="G7" s="12"/>
    </row>
    <row r="8" spans="1:8" s="1" customFormat="1" ht="15" customHeight="1" x14ac:dyDescent="0.2">
      <c r="B8" s="16" t="s">
        <v>26</v>
      </c>
      <c r="C8" s="17">
        <v>48</v>
      </c>
      <c r="D8" s="17">
        <v>0</v>
      </c>
      <c r="E8" s="17">
        <v>0</v>
      </c>
      <c r="F8" s="17">
        <f t="shared" si="0"/>
        <v>48</v>
      </c>
      <c r="G8" s="12"/>
      <c r="H8" s="11"/>
    </row>
    <row r="9" spans="1:8" s="1" customFormat="1" ht="15" customHeight="1" x14ac:dyDescent="0.2">
      <c r="B9" s="16" t="s">
        <v>27</v>
      </c>
      <c r="C9" s="17">
        <v>144</v>
      </c>
      <c r="D9" s="17">
        <v>0</v>
      </c>
      <c r="E9" s="17">
        <v>0</v>
      </c>
      <c r="F9" s="17">
        <f t="shared" si="0"/>
        <v>144</v>
      </c>
      <c r="G9" s="12"/>
    </row>
    <row r="10" spans="1:8" s="1" customFormat="1" ht="15" customHeight="1" x14ac:dyDescent="0.2">
      <c r="B10" s="18" t="s">
        <v>9</v>
      </c>
      <c r="C10" s="19">
        <f>SUM(C6:C9)</f>
        <v>396</v>
      </c>
      <c r="D10" s="19">
        <f t="shared" ref="D10:F10" si="1">SUM(D6:D9)</f>
        <v>0</v>
      </c>
      <c r="E10" s="19">
        <f t="shared" si="1"/>
        <v>0</v>
      </c>
      <c r="F10" s="19">
        <f t="shared" si="1"/>
        <v>396</v>
      </c>
      <c r="G10" s="12"/>
      <c r="H10" s="11"/>
    </row>
    <row r="11" spans="1:8" s="1" customFormat="1" ht="15" customHeight="1" x14ac:dyDescent="0.2">
      <c r="B11" s="14" t="s">
        <v>3</v>
      </c>
      <c r="C11" s="15"/>
      <c r="D11" s="15"/>
      <c r="E11" s="15"/>
      <c r="F11" s="15"/>
      <c r="G11" s="12"/>
    </row>
    <row r="12" spans="1:8" s="1" customFormat="1" ht="15" customHeight="1" x14ac:dyDescent="0.2">
      <c r="B12" s="16" t="s">
        <v>28</v>
      </c>
      <c r="C12" s="17">
        <v>10</v>
      </c>
      <c r="D12" s="17">
        <v>0</v>
      </c>
      <c r="E12" s="17">
        <v>0</v>
      </c>
      <c r="F12" s="17">
        <f>SUM(C12:E12)</f>
        <v>10</v>
      </c>
      <c r="G12" s="12"/>
      <c r="H12" s="11"/>
    </row>
    <row r="13" spans="1:8" s="1" customFormat="1" ht="15" customHeight="1" x14ac:dyDescent="0.2">
      <c r="B13" s="16" t="s">
        <v>29</v>
      </c>
      <c r="C13" s="17">
        <v>557.51</v>
      </c>
      <c r="D13" s="17">
        <v>0</v>
      </c>
      <c r="E13" s="17">
        <v>0</v>
      </c>
      <c r="F13" s="17">
        <f t="shared" ref="F13:F32" si="2">SUM(C13:E13)</f>
        <v>557.51</v>
      </c>
      <c r="G13" s="12"/>
    </row>
    <row r="14" spans="1:8" s="1" customFormat="1" ht="15" customHeight="1" x14ac:dyDescent="0.2">
      <c r="B14" s="16" t="s">
        <v>30</v>
      </c>
      <c r="C14" s="17">
        <v>216</v>
      </c>
      <c r="D14" s="17">
        <v>0</v>
      </c>
      <c r="E14" s="17">
        <v>0</v>
      </c>
      <c r="F14" s="17">
        <f t="shared" si="2"/>
        <v>216</v>
      </c>
      <c r="G14" s="12"/>
      <c r="H14" s="11"/>
    </row>
    <row r="15" spans="1:8" s="1" customFormat="1" ht="15" customHeight="1" x14ac:dyDescent="0.2">
      <c r="B15" s="16" t="s">
        <v>31</v>
      </c>
      <c r="C15" s="17">
        <v>45.629999999999995</v>
      </c>
      <c r="D15" s="17">
        <v>0</v>
      </c>
      <c r="E15" s="17">
        <v>0</v>
      </c>
      <c r="F15" s="17">
        <f t="shared" si="2"/>
        <v>45.629999999999995</v>
      </c>
      <c r="G15" s="12"/>
    </row>
    <row r="16" spans="1:8" s="1" customFormat="1" ht="15" customHeight="1" x14ac:dyDescent="0.2">
      <c r="B16" s="16" t="s">
        <v>32</v>
      </c>
      <c r="C16" s="17">
        <v>162</v>
      </c>
      <c r="D16" s="17">
        <v>0</v>
      </c>
      <c r="E16" s="17">
        <v>0</v>
      </c>
      <c r="F16" s="17">
        <f t="shared" si="2"/>
        <v>162</v>
      </c>
      <c r="G16" s="12"/>
      <c r="H16" s="11"/>
    </row>
    <row r="17" spans="2:8" s="1" customFormat="1" ht="15" customHeight="1" x14ac:dyDescent="0.2">
      <c r="B17" s="16" t="s">
        <v>33</v>
      </c>
      <c r="C17" s="17">
        <v>349.42500000000001</v>
      </c>
      <c r="D17" s="17">
        <v>142467.1</v>
      </c>
      <c r="E17" s="17">
        <v>0</v>
      </c>
      <c r="F17" s="17">
        <f t="shared" si="2"/>
        <v>142816.52499999999</v>
      </c>
      <c r="G17" s="12"/>
    </row>
    <row r="18" spans="2:8" s="1" customFormat="1" ht="15" customHeight="1" x14ac:dyDescent="0.2">
      <c r="B18" s="16" t="s">
        <v>34</v>
      </c>
      <c r="C18" s="17">
        <v>0</v>
      </c>
      <c r="D18" s="17">
        <v>206</v>
      </c>
      <c r="E18" s="17">
        <v>0</v>
      </c>
      <c r="F18" s="17">
        <f t="shared" si="2"/>
        <v>206</v>
      </c>
      <c r="G18" s="12"/>
      <c r="H18" s="11"/>
    </row>
    <row r="19" spans="2:8" s="1" customFormat="1" ht="15" customHeight="1" x14ac:dyDescent="0.2">
      <c r="B19" s="16" t="s">
        <v>35</v>
      </c>
      <c r="C19" s="17">
        <v>1416.9</v>
      </c>
      <c r="D19" s="17">
        <v>0</v>
      </c>
      <c r="E19" s="17">
        <v>0</v>
      </c>
      <c r="F19" s="17">
        <f t="shared" si="2"/>
        <v>1416.9</v>
      </c>
      <c r="G19" s="12"/>
    </row>
    <row r="20" spans="2:8" s="1" customFormat="1" ht="15" customHeight="1" x14ac:dyDescent="0.2">
      <c r="B20" s="16" t="s">
        <v>36</v>
      </c>
      <c r="C20" s="17">
        <v>0</v>
      </c>
      <c r="D20" s="17">
        <v>25</v>
      </c>
      <c r="E20" s="17">
        <v>0</v>
      </c>
      <c r="F20" s="17">
        <f t="shared" si="2"/>
        <v>25</v>
      </c>
      <c r="G20" s="12"/>
      <c r="H20" s="11"/>
    </row>
    <row r="21" spans="2:8" s="1" customFormat="1" ht="15" customHeight="1" x14ac:dyDescent="0.2">
      <c r="B21" s="16" t="s">
        <v>37</v>
      </c>
      <c r="C21" s="17">
        <v>138035</v>
      </c>
      <c r="D21" s="17">
        <v>0</v>
      </c>
      <c r="E21" s="17">
        <v>0</v>
      </c>
      <c r="F21" s="17">
        <f t="shared" si="2"/>
        <v>138035</v>
      </c>
      <c r="G21" s="13"/>
      <c r="H21" s="12"/>
    </row>
    <row r="22" spans="2:8" s="1" customFormat="1" ht="15" customHeight="1" x14ac:dyDescent="0.2">
      <c r="B22" s="16" t="s">
        <v>38</v>
      </c>
      <c r="C22" s="17">
        <v>40</v>
      </c>
      <c r="D22" s="17">
        <v>0</v>
      </c>
      <c r="E22" s="17">
        <v>0</v>
      </c>
      <c r="F22" s="17">
        <f t="shared" si="2"/>
        <v>40</v>
      </c>
      <c r="H22" s="11"/>
    </row>
    <row r="23" spans="2:8" s="1" customFormat="1" ht="15" customHeight="1" x14ac:dyDescent="0.2">
      <c r="B23" s="16" t="s">
        <v>39</v>
      </c>
      <c r="C23" s="17">
        <v>16</v>
      </c>
      <c r="D23" s="17">
        <v>0</v>
      </c>
      <c r="E23" s="17">
        <v>0</v>
      </c>
      <c r="F23" s="17">
        <f t="shared" si="2"/>
        <v>16</v>
      </c>
    </row>
    <row r="24" spans="2:8" s="1" customFormat="1" ht="15" customHeight="1" x14ac:dyDescent="0.2">
      <c r="B24" s="16" t="s">
        <v>40</v>
      </c>
      <c r="C24" s="17">
        <v>1894</v>
      </c>
      <c r="D24" s="17">
        <v>0</v>
      </c>
      <c r="E24" s="17">
        <v>0</v>
      </c>
      <c r="F24" s="17">
        <f t="shared" si="2"/>
        <v>1894</v>
      </c>
      <c r="H24" s="11"/>
    </row>
    <row r="25" spans="2:8" s="1" customFormat="1" ht="15" customHeight="1" x14ac:dyDescent="0.2">
      <c r="B25" s="16" t="s">
        <v>41</v>
      </c>
      <c r="C25" s="17">
        <v>15</v>
      </c>
      <c r="D25" s="17">
        <v>0</v>
      </c>
      <c r="E25" s="17">
        <v>0</v>
      </c>
      <c r="F25" s="17">
        <f t="shared" si="2"/>
        <v>15</v>
      </c>
    </row>
    <row r="26" spans="2:8" s="1" customFormat="1" ht="15" customHeight="1" x14ac:dyDescent="0.2">
      <c r="B26" s="16" t="s">
        <v>42</v>
      </c>
      <c r="C26" s="17">
        <v>25</v>
      </c>
      <c r="D26" s="17">
        <v>0</v>
      </c>
      <c r="E26" s="17">
        <v>0</v>
      </c>
      <c r="F26" s="17">
        <f t="shared" si="2"/>
        <v>25</v>
      </c>
    </row>
    <row r="27" spans="2:8" s="1" customFormat="1" ht="15" customHeight="1" x14ac:dyDescent="0.2">
      <c r="B27" s="16" t="s">
        <v>44</v>
      </c>
      <c r="C27" s="17">
        <v>360</v>
      </c>
      <c r="D27" s="17">
        <v>0</v>
      </c>
      <c r="E27" s="17">
        <v>0</v>
      </c>
      <c r="F27" s="17">
        <f t="shared" si="2"/>
        <v>360</v>
      </c>
    </row>
    <row r="28" spans="2:8" s="1" customFormat="1" ht="15" customHeight="1" x14ac:dyDescent="0.2">
      <c r="B28" s="16" t="s">
        <v>45</v>
      </c>
      <c r="C28" s="17">
        <v>76880.25</v>
      </c>
      <c r="D28" s="17">
        <v>0</v>
      </c>
      <c r="E28" s="17">
        <v>0</v>
      </c>
      <c r="F28" s="17">
        <f t="shared" si="2"/>
        <v>76880.25</v>
      </c>
    </row>
    <row r="29" spans="2:8" s="1" customFormat="1" ht="15" customHeight="1" x14ac:dyDescent="0.2">
      <c r="B29" s="16" t="s">
        <v>46</v>
      </c>
      <c r="C29" s="17">
        <v>22</v>
      </c>
      <c r="D29" s="17">
        <v>0</v>
      </c>
      <c r="E29" s="17">
        <v>0</v>
      </c>
      <c r="F29" s="17">
        <f t="shared" si="2"/>
        <v>22</v>
      </c>
      <c r="H29" s="11"/>
    </row>
    <row r="30" spans="2:8" s="1" customFormat="1" ht="15" customHeight="1" x14ac:dyDescent="0.2">
      <c r="B30" s="16" t="s">
        <v>47</v>
      </c>
      <c r="C30" s="17">
        <v>119.46000000000001</v>
      </c>
      <c r="D30" s="17">
        <v>116</v>
      </c>
      <c r="E30" s="17">
        <v>0</v>
      </c>
      <c r="F30" s="17">
        <f t="shared" si="2"/>
        <v>235.46</v>
      </c>
    </row>
    <row r="31" spans="2:8" s="1" customFormat="1" ht="15" customHeight="1" x14ac:dyDescent="0.2">
      <c r="B31" s="16" t="s">
        <v>43</v>
      </c>
      <c r="C31" s="17">
        <v>6</v>
      </c>
      <c r="D31" s="17">
        <v>0</v>
      </c>
      <c r="E31" s="17">
        <v>0</v>
      </c>
      <c r="F31" s="17">
        <f t="shared" si="2"/>
        <v>6</v>
      </c>
      <c r="H31" s="11"/>
    </row>
    <row r="32" spans="2:8" ht="15" customHeight="1" x14ac:dyDescent="0.2">
      <c r="B32" s="18" t="s">
        <v>9</v>
      </c>
      <c r="C32" s="19">
        <f>SUM(C12:C31)</f>
        <v>220170.17499999999</v>
      </c>
      <c r="D32" s="19">
        <f t="shared" ref="D32:E32" si="3">SUM(D12:D31)</f>
        <v>142814.1</v>
      </c>
      <c r="E32" s="19">
        <f t="shared" si="3"/>
        <v>0</v>
      </c>
      <c r="F32" s="22">
        <f t="shared" si="2"/>
        <v>362984.27500000002</v>
      </c>
    </row>
    <row r="33" spans="2:8" ht="15" customHeight="1" x14ac:dyDescent="0.2">
      <c r="B33" s="14" t="s">
        <v>20</v>
      </c>
      <c r="C33" s="15"/>
      <c r="D33" s="15"/>
      <c r="E33" s="15"/>
      <c r="F33" s="15"/>
      <c r="H33" s="11"/>
    </row>
    <row r="34" spans="2:8" ht="15" customHeight="1" x14ac:dyDescent="0.2">
      <c r="B34" s="16" t="s">
        <v>89</v>
      </c>
      <c r="C34" s="17">
        <v>27</v>
      </c>
      <c r="D34" s="17">
        <v>0</v>
      </c>
      <c r="E34" s="17">
        <v>0</v>
      </c>
      <c r="F34" s="17">
        <f>SUM(C34:E34)</f>
        <v>27</v>
      </c>
      <c r="H34" s="11"/>
    </row>
    <row r="35" spans="2:8" ht="15" customHeight="1" x14ac:dyDescent="0.2">
      <c r="B35" s="16" t="s">
        <v>91</v>
      </c>
      <c r="C35" s="17">
        <v>32</v>
      </c>
      <c r="D35" s="17">
        <v>0</v>
      </c>
      <c r="E35" s="17">
        <v>0</v>
      </c>
      <c r="F35" s="17">
        <f t="shared" ref="F35:F37" si="4">SUM(C35:E35)</f>
        <v>32</v>
      </c>
    </row>
    <row r="36" spans="2:8" ht="15" customHeight="1" x14ac:dyDescent="0.2">
      <c r="B36" s="16" t="s">
        <v>21</v>
      </c>
      <c r="C36" s="17">
        <v>191.13</v>
      </c>
      <c r="D36" s="17">
        <v>0</v>
      </c>
      <c r="E36" s="17">
        <v>0</v>
      </c>
      <c r="F36" s="17">
        <f t="shared" si="4"/>
        <v>191.13</v>
      </c>
    </row>
    <row r="37" spans="2:8" ht="15" customHeight="1" x14ac:dyDescent="0.2">
      <c r="B37" s="16" t="s">
        <v>48</v>
      </c>
      <c r="C37" s="17">
        <v>766</v>
      </c>
      <c r="D37" s="17">
        <v>0</v>
      </c>
      <c r="E37" s="17">
        <v>0</v>
      </c>
      <c r="F37" s="17">
        <f t="shared" si="4"/>
        <v>766</v>
      </c>
    </row>
    <row r="38" spans="2:8" ht="15" customHeight="1" x14ac:dyDescent="0.2">
      <c r="B38" s="18" t="s">
        <v>9</v>
      </c>
      <c r="C38" s="19">
        <f>SUM(C34:C37)</f>
        <v>1016.13</v>
      </c>
      <c r="D38" s="19">
        <f t="shared" ref="D38:F38" si="5">SUM(D34:D37)</f>
        <v>0</v>
      </c>
      <c r="E38" s="19">
        <f t="shared" si="5"/>
        <v>0</v>
      </c>
      <c r="F38" s="19">
        <f t="shared" si="5"/>
        <v>1016.13</v>
      </c>
    </row>
    <row r="39" spans="2:8" ht="15" customHeight="1" x14ac:dyDescent="0.2">
      <c r="B39" s="14" t="s">
        <v>10</v>
      </c>
      <c r="C39" s="15"/>
      <c r="D39" s="15"/>
      <c r="E39" s="15"/>
      <c r="F39" s="15"/>
    </row>
    <row r="40" spans="2:8" ht="15" customHeight="1" x14ac:dyDescent="0.2">
      <c r="B40" s="16" t="s">
        <v>49</v>
      </c>
      <c r="C40" s="17">
        <v>27.48</v>
      </c>
      <c r="D40" s="17">
        <v>0</v>
      </c>
      <c r="E40" s="17">
        <v>0</v>
      </c>
      <c r="F40" s="17">
        <f>SUM(C40:E40)</f>
        <v>27.48</v>
      </c>
    </row>
    <row r="41" spans="2:8" ht="15" customHeight="1" x14ac:dyDescent="0.2">
      <c r="B41" s="16" t="s">
        <v>50</v>
      </c>
      <c r="C41" s="17">
        <v>132892</v>
      </c>
      <c r="D41" s="17">
        <v>105737.617</v>
      </c>
      <c r="E41" s="17">
        <v>0</v>
      </c>
      <c r="F41" s="17">
        <f t="shared" ref="F41:F47" si="6">SUM(C41:E41)</f>
        <v>238629.617</v>
      </c>
    </row>
    <row r="42" spans="2:8" s="1" customFormat="1" ht="15" customHeight="1" x14ac:dyDescent="0.2">
      <c r="B42" s="16" t="s">
        <v>51</v>
      </c>
      <c r="C42" s="17">
        <v>188</v>
      </c>
      <c r="D42" s="17">
        <v>0</v>
      </c>
      <c r="E42" s="17">
        <v>0</v>
      </c>
      <c r="F42" s="17">
        <f t="shared" si="6"/>
        <v>188</v>
      </c>
    </row>
    <row r="43" spans="2:8" s="1" customFormat="1" ht="15" customHeight="1" x14ac:dyDescent="0.2">
      <c r="B43" s="16" t="s">
        <v>52</v>
      </c>
      <c r="C43" s="17">
        <v>17.940000000000001</v>
      </c>
      <c r="D43" s="17">
        <v>0</v>
      </c>
      <c r="E43" s="17">
        <v>0</v>
      </c>
      <c r="F43" s="17">
        <f t="shared" si="6"/>
        <v>17.940000000000001</v>
      </c>
    </row>
    <row r="44" spans="2:8" s="1" customFormat="1" ht="15" customHeight="1" x14ac:dyDescent="0.2">
      <c r="B44" s="16" t="s">
        <v>53</v>
      </c>
      <c r="C44" s="17">
        <v>25010</v>
      </c>
      <c r="D44" s="17">
        <v>2039</v>
      </c>
      <c r="E44" s="17">
        <v>0</v>
      </c>
      <c r="F44" s="17">
        <f t="shared" si="6"/>
        <v>27049</v>
      </c>
    </row>
    <row r="45" spans="2:8" ht="15" customHeight="1" x14ac:dyDescent="0.2">
      <c r="B45" s="16" t="s">
        <v>54</v>
      </c>
      <c r="C45" s="17">
        <v>21</v>
      </c>
      <c r="D45" s="17">
        <v>0</v>
      </c>
      <c r="E45" s="17">
        <v>0</v>
      </c>
      <c r="F45" s="17">
        <f t="shared" si="6"/>
        <v>21</v>
      </c>
      <c r="G45" s="4"/>
    </row>
    <row r="46" spans="2:8" ht="15" customHeight="1" x14ac:dyDescent="0.2">
      <c r="B46" s="16" t="s">
        <v>55</v>
      </c>
      <c r="C46" s="17">
        <v>33</v>
      </c>
      <c r="D46" s="17">
        <v>0</v>
      </c>
      <c r="E46" s="17">
        <v>0</v>
      </c>
      <c r="F46" s="17">
        <f t="shared" si="6"/>
        <v>33</v>
      </c>
      <c r="G46" s="4"/>
    </row>
    <row r="47" spans="2:8" s="1" customFormat="1" ht="15" customHeight="1" x14ac:dyDescent="0.2">
      <c r="B47" s="16" t="s">
        <v>56</v>
      </c>
      <c r="C47" s="17">
        <v>23</v>
      </c>
      <c r="D47" s="17">
        <v>0</v>
      </c>
      <c r="E47" s="17">
        <v>0</v>
      </c>
      <c r="F47" s="17">
        <f t="shared" si="6"/>
        <v>23</v>
      </c>
    </row>
    <row r="48" spans="2:8" s="1" customFormat="1" ht="15" customHeight="1" x14ac:dyDescent="0.2">
      <c r="B48" s="18" t="s">
        <v>9</v>
      </c>
      <c r="C48" s="19">
        <f>SUM(C40:C47)</f>
        <v>158212.42000000001</v>
      </c>
      <c r="D48" s="19">
        <f t="shared" ref="D48:F48" si="7">SUM(D40:D47)</f>
        <v>107776.617</v>
      </c>
      <c r="E48" s="19">
        <f t="shared" si="7"/>
        <v>0</v>
      </c>
      <c r="F48" s="19">
        <f t="shared" si="7"/>
        <v>265989.03700000001</v>
      </c>
    </row>
    <row r="49" spans="2:7" s="1" customFormat="1" ht="9.75" customHeight="1" x14ac:dyDescent="0.2">
      <c r="B49" s="14" t="s">
        <v>4</v>
      </c>
      <c r="C49" s="15"/>
      <c r="D49" s="15"/>
      <c r="E49" s="15"/>
      <c r="F49" s="15"/>
    </row>
    <row r="50" spans="2:7" s="1" customFormat="1" ht="15" customHeight="1" x14ac:dyDescent="0.2">
      <c r="B50" s="16" t="s">
        <v>57</v>
      </c>
      <c r="C50" s="17">
        <v>0</v>
      </c>
      <c r="D50" s="17">
        <v>629653</v>
      </c>
      <c r="E50" s="17">
        <v>0</v>
      </c>
      <c r="F50" s="17">
        <f>SUM(C50:E50)</f>
        <v>629653</v>
      </c>
    </row>
    <row r="51" spans="2:7" ht="15" customHeight="1" x14ac:dyDescent="0.2">
      <c r="B51" s="16" t="s">
        <v>58</v>
      </c>
      <c r="C51" s="17">
        <v>1436.02</v>
      </c>
      <c r="D51" s="17">
        <v>0</v>
      </c>
      <c r="E51" s="17">
        <v>0</v>
      </c>
      <c r="F51" s="17">
        <f t="shared" ref="F51:F60" si="8">SUM(C51:E51)</f>
        <v>1436.02</v>
      </c>
    </row>
    <row r="52" spans="2:7" ht="15" customHeight="1" x14ac:dyDescent="0.2">
      <c r="B52" s="16" t="s">
        <v>59</v>
      </c>
      <c r="C52" s="17">
        <v>1490</v>
      </c>
      <c r="D52" s="17">
        <v>0</v>
      </c>
      <c r="E52" s="17">
        <v>0</v>
      </c>
      <c r="F52" s="17">
        <f t="shared" si="8"/>
        <v>1490</v>
      </c>
      <c r="G52" s="8"/>
    </row>
    <row r="53" spans="2:7" ht="15" customHeight="1" x14ac:dyDescent="0.2">
      <c r="B53" s="16" t="s">
        <v>60</v>
      </c>
      <c r="C53" s="17">
        <v>45.099999999999994</v>
      </c>
      <c r="D53" s="17">
        <v>0</v>
      </c>
      <c r="E53" s="17">
        <v>0</v>
      </c>
      <c r="F53" s="17">
        <f t="shared" si="8"/>
        <v>45.099999999999994</v>
      </c>
      <c r="G53" s="8"/>
    </row>
    <row r="54" spans="2:7" ht="15" customHeight="1" x14ac:dyDescent="0.2">
      <c r="B54" s="16" t="s">
        <v>61</v>
      </c>
      <c r="C54" s="17">
        <v>0</v>
      </c>
      <c r="D54" s="17">
        <v>31502</v>
      </c>
      <c r="E54" s="17">
        <v>0</v>
      </c>
      <c r="F54" s="17">
        <f t="shared" si="8"/>
        <v>31502</v>
      </c>
      <c r="G54" s="8"/>
    </row>
    <row r="55" spans="2:7" ht="15" customHeight="1" x14ac:dyDescent="0.2">
      <c r="B55" s="16" t="s">
        <v>62</v>
      </c>
      <c r="C55" s="17">
        <v>554754.35</v>
      </c>
      <c r="D55" s="17">
        <v>831499.4</v>
      </c>
      <c r="E55" s="17">
        <v>0</v>
      </c>
      <c r="F55" s="17">
        <f t="shared" si="8"/>
        <v>1386253.75</v>
      </c>
      <c r="G55" s="8"/>
    </row>
    <row r="56" spans="2:7" ht="15" customHeight="1" x14ac:dyDescent="0.2">
      <c r="B56" s="16" t="s">
        <v>63</v>
      </c>
      <c r="C56" s="17">
        <v>75</v>
      </c>
      <c r="D56" s="17">
        <v>0</v>
      </c>
      <c r="E56" s="17">
        <v>0</v>
      </c>
      <c r="F56" s="17">
        <f t="shared" si="8"/>
        <v>75</v>
      </c>
      <c r="G56" s="8"/>
    </row>
    <row r="57" spans="2:7" ht="15" customHeight="1" x14ac:dyDescent="0.2">
      <c r="B57" s="16" t="s">
        <v>64</v>
      </c>
      <c r="C57" s="17">
        <v>145</v>
      </c>
      <c r="D57" s="17">
        <v>0</v>
      </c>
      <c r="E57" s="17">
        <v>0</v>
      </c>
      <c r="F57" s="17">
        <f t="shared" si="8"/>
        <v>145</v>
      </c>
      <c r="G57" s="8"/>
    </row>
    <row r="58" spans="2:7" ht="15" customHeight="1" x14ac:dyDescent="0.2">
      <c r="B58" s="16" t="s">
        <v>65</v>
      </c>
      <c r="C58" s="17">
        <v>250</v>
      </c>
      <c r="D58" s="17">
        <v>0</v>
      </c>
      <c r="E58" s="17">
        <v>0</v>
      </c>
      <c r="F58" s="17">
        <f t="shared" si="8"/>
        <v>250</v>
      </c>
    </row>
    <row r="59" spans="2:7" ht="15" customHeight="1" x14ac:dyDescent="0.2">
      <c r="B59" s="16" t="s">
        <v>100</v>
      </c>
      <c r="C59" s="17">
        <v>0</v>
      </c>
      <c r="D59" s="17">
        <v>206795</v>
      </c>
      <c r="E59" s="17">
        <v>0</v>
      </c>
      <c r="F59" s="17">
        <f t="shared" si="8"/>
        <v>206795</v>
      </c>
    </row>
    <row r="60" spans="2:7" ht="15" customHeight="1" x14ac:dyDescent="0.2">
      <c r="B60" s="16" t="s">
        <v>66</v>
      </c>
      <c r="C60" s="17">
        <v>102</v>
      </c>
      <c r="D60" s="17">
        <v>0</v>
      </c>
      <c r="E60" s="17">
        <v>0</v>
      </c>
      <c r="F60" s="17">
        <f t="shared" si="8"/>
        <v>102</v>
      </c>
    </row>
    <row r="61" spans="2:7" ht="15" customHeight="1" x14ac:dyDescent="0.2">
      <c r="B61" s="18" t="s">
        <v>9</v>
      </c>
      <c r="C61" s="19">
        <f>SUM(C50:C60)</f>
        <v>558297.47</v>
      </c>
      <c r="D61" s="19">
        <f t="shared" ref="D61:F61" si="9">SUM(D50:D60)</f>
        <v>1699449.4</v>
      </c>
      <c r="E61" s="19">
        <f t="shared" si="9"/>
        <v>0</v>
      </c>
      <c r="F61" s="19">
        <f t="shared" si="9"/>
        <v>2257746.87</v>
      </c>
    </row>
    <row r="62" spans="2:7" ht="15" customHeight="1" x14ac:dyDescent="0.2">
      <c r="B62" s="14" t="s">
        <v>11</v>
      </c>
      <c r="C62" s="15"/>
      <c r="D62" s="15"/>
      <c r="E62" s="15"/>
      <c r="F62" s="15"/>
    </row>
    <row r="63" spans="2:7" ht="15" customHeight="1" x14ac:dyDescent="0.2">
      <c r="B63" s="16" t="s">
        <v>67</v>
      </c>
      <c r="C63" s="17">
        <v>0</v>
      </c>
      <c r="D63" s="17">
        <v>0</v>
      </c>
      <c r="E63" s="17">
        <v>599880.82299999997</v>
      </c>
      <c r="F63" s="17">
        <f>SUM(C63:E63)</f>
        <v>599880.82299999997</v>
      </c>
    </row>
    <row r="64" spans="2:7" ht="15" customHeight="1" x14ac:dyDescent="0.2">
      <c r="B64" s="16" t="s">
        <v>68</v>
      </c>
      <c r="C64" s="17">
        <v>320</v>
      </c>
      <c r="D64" s="17">
        <v>0</v>
      </c>
      <c r="E64" s="17">
        <v>0</v>
      </c>
      <c r="F64" s="17">
        <f t="shared" ref="F64:F81" si="10">SUM(C64:E64)</f>
        <v>320</v>
      </c>
    </row>
    <row r="65" spans="2:6" ht="15" customHeight="1" x14ac:dyDescent="0.2">
      <c r="B65" s="16" t="s">
        <v>69</v>
      </c>
      <c r="C65" s="17">
        <v>0</v>
      </c>
      <c r="D65" s="17">
        <v>0</v>
      </c>
      <c r="E65" s="17">
        <v>52852</v>
      </c>
      <c r="F65" s="17">
        <f t="shared" si="10"/>
        <v>52852</v>
      </c>
    </row>
    <row r="66" spans="2:6" ht="15" customHeight="1" x14ac:dyDescent="0.2">
      <c r="B66" s="16" t="s">
        <v>70</v>
      </c>
      <c r="C66" s="17">
        <v>0</v>
      </c>
      <c r="D66" s="17">
        <v>0</v>
      </c>
      <c r="E66" s="17">
        <v>8347.7090000000007</v>
      </c>
      <c r="F66" s="17">
        <f t="shared" si="10"/>
        <v>8347.7090000000007</v>
      </c>
    </row>
    <row r="67" spans="2:6" ht="15" customHeight="1" x14ac:dyDescent="0.2">
      <c r="B67" s="16" t="s">
        <v>71</v>
      </c>
      <c r="C67" s="17">
        <v>97.03</v>
      </c>
      <c r="D67" s="17">
        <v>0</v>
      </c>
      <c r="E67" s="17">
        <v>0</v>
      </c>
      <c r="F67" s="17">
        <f t="shared" si="10"/>
        <v>97.03</v>
      </c>
    </row>
    <row r="68" spans="2:6" ht="15" customHeight="1" x14ac:dyDescent="0.2">
      <c r="B68" s="16" t="s">
        <v>72</v>
      </c>
      <c r="C68" s="17">
        <v>0</v>
      </c>
      <c r="D68" s="17">
        <v>0</v>
      </c>
      <c r="E68" s="17">
        <v>662</v>
      </c>
      <c r="F68" s="17">
        <f t="shared" si="10"/>
        <v>662</v>
      </c>
    </row>
    <row r="69" spans="2:6" ht="15" customHeight="1" x14ac:dyDescent="0.2">
      <c r="B69" s="16" t="s">
        <v>7</v>
      </c>
      <c r="C69" s="17">
        <v>0</v>
      </c>
      <c r="D69" s="17">
        <v>0</v>
      </c>
      <c r="E69" s="17">
        <v>72017.98</v>
      </c>
      <c r="F69" s="17">
        <f t="shared" si="10"/>
        <v>72017.98</v>
      </c>
    </row>
    <row r="70" spans="2:6" ht="15" customHeight="1" x14ac:dyDescent="0.2">
      <c r="B70" s="16" t="s">
        <v>73</v>
      </c>
      <c r="C70" s="17">
        <v>0</v>
      </c>
      <c r="D70" s="17">
        <v>0</v>
      </c>
      <c r="E70" s="17">
        <v>108291.643</v>
      </c>
      <c r="F70" s="17">
        <f t="shared" si="10"/>
        <v>108291.643</v>
      </c>
    </row>
    <row r="71" spans="2:6" ht="15" customHeight="1" x14ac:dyDescent="0.2">
      <c r="B71" s="16" t="s">
        <v>74</v>
      </c>
      <c r="C71" s="17">
        <v>0</v>
      </c>
      <c r="D71" s="17">
        <v>0</v>
      </c>
      <c r="E71" s="17">
        <v>5013.3140000000003</v>
      </c>
      <c r="F71" s="17">
        <f t="shared" si="10"/>
        <v>5013.3140000000003</v>
      </c>
    </row>
    <row r="72" spans="2:6" ht="15" customHeight="1" x14ac:dyDescent="0.2">
      <c r="B72" s="16" t="s">
        <v>75</v>
      </c>
      <c r="C72" s="17">
        <v>0</v>
      </c>
      <c r="D72" s="17">
        <v>0</v>
      </c>
      <c r="E72" s="17">
        <v>691032.45999999985</v>
      </c>
      <c r="F72" s="17">
        <f t="shared" si="10"/>
        <v>691032.45999999985</v>
      </c>
    </row>
    <row r="73" spans="2:6" ht="15" customHeight="1" x14ac:dyDescent="0.2">
      <c r="B73" s="16" t="s">
        <v>76</v>
      </c>
      <c r="C73" s="17">
        <v>0</v>
      </c>
      <c r="D73" s="17">
        <v>0</v>
      </c>
      <c r="E73" s="17">
        <v>14512.615999999998</v>
      </c>
      <c r="F73" s="17">
        <f t="shared" si="10"/>
        <v>14512.615999999998</v>
      </c>
    </row>
    <row r="74" spans="2:6" ht="15" customHeight="1" x14ac:dyDescent="0.2">
      <c r="B74" s="16" t="s">
        <v>77</v>
      </c>
      <c r="C74" s="17">
        <v>3</v>
      </c>
      <c r="D74" s="17">
        <v>0</v>
      </c>
      <c r="E74" s="17">
        <v>0</v>
      </c>
      <c r="F74" s="17">
        <f t="shared" si="10"/>
        <v>3</v>
      </c>
    </row>
    <row r="75" spans="2:6" ht="15" customHeight="1" x14ac:dyDescent="0.2">
      <c r="B75" s="16" t="s">
        <v>78</v>
      </c>
      <c r="C75" s="17">
        <v>0</v>
      </c>
      <c r="D75" s="17">
        <v>0</v>
      </c>
      <c r="E75" s="17">
        <v>5000</v>
      </c>
      <c r="F75" s="17">
        <f t="shared" si="10"/>
        <v>5000</v>
      </c>
    </row>
    <row r="76" spans="2:6" ht="15" customHeight="1" x14ac:dyDescent="0.2">
      <c r="B76" s="16" t="s">
        <v>79</v>
      </c>
      <c r="C76" s="17">
        <v>0</v>
      </c>
      <c r="D76" s="17">
        <v>0</v>
      </c>
      <c r="E76" s="17">
        <v>830614.50299999991</v>
      </c>
      <c r="F76" s="17">
        <f t="shared" si="10"/>
        <v>830614.50299999991</v>
      </c>
    </row>
    <row r="77" spans="2:6" ht="15" customHeight="1" x14ac:dyDescent="0.2">
      <c r="B77" s="16" t="s">
        <v>8</v>
      </c>
      <c r="C77" s="17">
        <v>0</v>
      </c>
      <c r="D77" s="17">
        <v>0</v>
      </c>
      <c r="E77" s="17">
        <v>16540.004000000001</v>
      </c>
      <c r="F77" s="17">
        <f t="shared" si="10"/>
        <v>16540.004000000001</v>
      </c>
    </row>
    <row r="78" spans="2:6" ht="15" customHeight="1" x14ac:dyDescent="0.2">
      <c r="B78" s="16" t="s">
        <v>81</v>
      </c>
      <c r="C78" s="17">
        <v>0</v>
      </c>
      <c r="D78" s="17">
        <v>0</v>
      </c>
      <c r="E78" s="17">
        <v>83344.953999999998</v>
      </c>
      <c r="F78" s="17">
        <f t="shared" si="10"/>
        <v>83344.953999999998</v>
      </c>
    </row>
    <row r="79" spans="2:6" ht="15" customHeight="1" x14ac:dyDescent="0.2">
      <c r="B79" s="16" t="s">
        <v>82</v>
      </c>
      <c r="C79" s="17">
        <v>0</v>
      </c>
      <c r="D79" s="17">
        <v>0</v>
      </c>
      <c r="E79" s="17">
        <v>557085.43500000017</v>
      </c>
      <c r="F79" s="17">
        <f t="shared" si="10"/>
        <v>557085.43500000017</v>
      </c>
    </row>
    <row r="80" spans="2:6" ht="15" customHeight="1" x14ac:dyDescent="0.2">
      <c r="B80" s="16" t="s">
        <v>83</v>
      </c>
      <c r="C80" s="17">
        <v>0</v>
      </c>
      <c r="D80" s="17">
        <v>0</v>
      </c>
      <c r="E80" s="17">
        <v>1477598.5019999999</v>
      </c>
      <c r="F80" s="17">
        <f t="shared" si="10"/>
        <v>1477598.5019999999</v>
      </c>
    </row>
    <row r="81" spans="2:6" ht="15" customHeight="1" x14ac:dyDescent="0.2">
      <c r="B81" s="16" t="s">
        <v>80</v>
      </c>
      <c r="C81" s="17">
        <v>23002.5</v>
      </c>
      <c r="D81" s="17">
        <v>15500</v>
      </c>
      <c r="E81" s="17">
        <v>847279.54300000006</v>
      </c>
      <c r="F81" s="17">
        <f t="shared" si="10"/>
        <v>885782.04300000006</v>
      </c>
    </row>
    <row r="82" spans="2:6" ht="15" customHeight="1" x14ac:dyDescent="0.2">
      <c r="B82" s="18" t="s">
        <v>9</v>
      </c>
      <c r="C82" s="19">
        <f>SUM(C63:C81)</f>
        <v>23422.53</v>
      </c>
      <c r="D82" s="19">
        <f t="shared" ref="D82:F82" si="11">SUM(D63:D81)</f>
        <v>15500</v>
      </c>
      <c r="E82" s="19">
        <f t="shared" si="11"/>
        <v>5370073.4859999996</v>
      </c>
      <c r="F82" s="19">
        <f t="shared" si="11"/>
        <v>5408996.0159999989</v>
      </c>
    </row>
    <row r="83" spans="2:6" ht="15" customHeight="1" x14ac:dyDescent="0.2">
      <c r="B83" s="14" t="s">
        <v>18</v>
      </c>
      <c r="C83" s="15"/>
      <c r="D83" s="15"/>
      <c r="E83" s="15"/>
      <c r="F83" s="15"/>
    </row>
    <row r="84" spans="2:6" ht="15" customHeight="1" x14ac:dyDescent="0.2">
      <c r="B84" s="16" t="s">
        <v>84</v>
      </c>
      <c r="C84" s="17">
        <v>128672.83999999998</v>
      </c>
      <c r="D84" s="17">
        <v>0</v>
      </c>
      <c r="E84" s="17">
        <v>0</v>
      </c>
      <c r="F84" s="17">
        <f>SUM(C84:E84)</f>
        <v>128672.83999999998</v>
      </c>
    </row>
    <row r="85" spans="2:6" ht="15" customHeight="1" x14ac:dyDescent="0.2">
      <c r="B85" s="16" t="s">
        <v>85</v>
      </c>
      <c r="C85" s="17">
        <v>200</v>
      </c>
      <c r="D85" s="17">
        <v>0</v>
      </c>
      <c r="E85" s="17">
        <v>0</v>
      </c>
      <c r="F85" s="17">
        <f t="shared" ref="F85:F86" si="12">SUM(C85:E85)</f>
        <v>200</v>
      </c>
    </row>
    <row r="86" spans="2:6" ht="15" customHeight="1" x14ac:dyDescent="0.2">
      <c r="B86" s="16" t="s">
        <v>86</v>
      </c>
      <c r="C86" s="17">
        <v>45</v>
      </c>
      <c r="D86" s="17">
        <v>0</v>
      </c>
      <c r="E86" s="17">
        <v>0</v>
      </c>
      <c r="F86" s="17">
        <f t="shared" si="12"/>
        <v>45</v>
      </c>
    </row>
    <row r="87" spans="2:6" ht="15" customHeight="1" x14ac:dyDescent="0.2">
      <c r="B87" s="18" t="s">
        <v>9</v>
      </c>
      <c r="C87" s="19">
        <f>SUM(C84:C86)</f>
        <v>128917.83999999998</v>
      </c>
      <c r="D87" s="19">
        <f t="shared" ref="D87:F87" si="13">SUM(D84:D86)</f>
        <v>0</v>
      </c>
      <c r="E87" s="19">
        <f t="shared" si="13"/>
        <v>0</v>
      </c>
      <c r="F87" s="19">
        <f t="shared" si="13"/>
        <v>128917.83999999998</v>
      </c>
    </row>
    <row r="88" spans="2:6" ht="15" customHeight="1" x14ac:dyDescent="0.2">
      <c r="B88" s="14" t="s">
        <v>19</v>
      </c>
      <c r="C88" s="15"/>
      <c r="D88" s="15"/>
      <c r="E88" s="15"/>
      <c r="F88" s="15"/>
    </row>
    <row r="89" spans="2:6" ht="15" customHeight="1" x14ac:dyDescent="0.2">
      <c r="B89" s="16" t="s">
        <v>87</v>
      </c>
      <c r="C89" s="17">
        <v>4</v>
      </c>
      <c r="D89" s="17">
        <v>0</v>
      </c>
      <c r="E89" s="17">
        <v>0</v>
      </c>
      <c r="F89" s="17">
        <f>SUM(C89:E89)</f>
        <v>4</v>
      </c>
    </row>
    <row r="90" spans="2:6" ht="15" customHeight="1" x14ac:dyDescent="0.2">
      <c r="B90" s="16" t="s">
        <v>88</v>
      </c>
      <c r="C90" s="17">
        <v>320</v>
      </c>
      <c r="D90" s="17">
        <v>0</v>
      </c>
      <c r="E90" s="17">
        <v>0</v>
      </c>
      <c r="F90" s="17">
        <f t="shared" ref="F90:F102" si="14">SUM(C90:E90)</f>
        <v>320</v>
      </c>
    </row>
    <row r="91" spans="2:6" ht="15" customHeight="1" x14ac:dyDescent="0.2">
      <c r="B91" s="16" t="s">
        <v>90</v>
      </c>
      <c r="C91" s="17">
        <v>11</v>
      </c>
      <c r="D91" s="17">
        <v>0</v>
      </c>
      <c r="E91" s="17">
        <v>0</v>
      </c>
      <c r="F91" s="17">
        <f t="shared" si="14"/>
        <v>11</v>
      </c>
    </row>
    <row r="92" spans="2:6" ht="15" customHeight="1" x14ac:dyDescent="0.2">
      <c r="B92" s="16" t="s">
        <v>23</v>
      </c>
      <c r="C92" s="17">
        <v>75</v>
      </c>
      <c r="D92" s="17">
        <v>0</v>
      </c>
      <c r="E92" s="17">
        <v>0</v>
      </c>
      <c r="F92" s="17">
        <f t="shared" si="14"/>
        <v>75</v>
      </c>
    </row>
    <row r="93" spans="2:6" ht="15" customHeight="1" x14ac:dyDescent="0.2">
      <c r="B93" s="16" t="s">
        <v>92</v>
      </c>
      <c r="C93" s="17">
        <v>1200</v>
      </c>
      <c r="D93" s="17">
        <v>0</v>
      </c>
      <c r="E93" s="17">
        <v>0</v>
      </c>
      <c r="F93" s="17">
        <f t="shared" si="14"/>
        <v>1200</v>
      </c>
    </row>
    <row r="94" spans="2:6" ht="15" customHeight="1" x14ac:dyDescent="0.2">
      <c r="B94" s="16" t="s">
        <v>93</v>
      </c>
      <c r="C94" s="17">
        <v>13</v>
      </c>
      <c r="D94" s="17">
        <v>0</v>
      </c>
      <c r="E94" s="17">
        <v>0</v>
      </c>
      <c r="F94" s="17">
        <f t="shared" si="14"/>
        <v>13</v>
      </c>
    </row>
    <row r="95" spans="2:6" ht="15" customHeight="1" x14ac:dyDescent="0.2">
      <c r="B95" s="16" t="s">
        <v>94</v>
      </c>
      <c r="C95" s="17">
        <v>87</v>
      </c>
      <c r="D95" s="17">
        <v>0</v>
      </c>
      <c r="E95" s="17">
        <v>0</v>
      </c>
      <c r="F95" s="17">
        <f t="shared" si="14"/>
        <v>87</v>
      </c>
    </row>
    <row r="96" spans="2:6" ht="15" customHeight="1" x14ac:dyDescent="0.2">
      <c r="B96" s="16" t="s">
        <v>95</v>
      </c>
      <c r="C96" s="17">
        <v>12</v>
      </c>
      <c r="D96" s="17">
        <v>0</v>
      </c>
      <c r="E96" s="17">
        <v>0</v>
      </c>
      <c r="F96" s="17">
        <f t="shared" si="14"/>
        <v>12</v>
      </c>
    </row>
    <row r="97" spans="2:6" ht="15" customHeight="1" x14ac:dyDescent="0.2">
      <c r="B97" s="16" t="s">
        <v>96</v>
      </c>
      <c r="C97" s="17">
        <v>431.5</v>
      </c>
      <c r="D97" s="17">
        <v>0</v>
      </c>
      <c r="E97" s="17">
        <v>0</v>
      </c>
      <c r="F97" s="17">
        <f t="shared" si="14"/>
        <v>431.5</v>
      </c>
    </row>
    <row r="98" spans="2:6" ht="15" customHeight="1" x14ac:dyDescent="0.2">
      <c r="B98" s="16" t="s">
        <v>97</v>
      </c>
      <c r="C98" s="17">
        <v>6</v>
      </c>
      <c r="D98" s="17">
        <v>0</v>
      </c>
      <c r="E98" s="17">
        <v>0</v>
      </c>
      <c r="F98" s="17">
        <f t="shared" si="14"/>
        <v>6</v>
      </c>
    </row>
    <row r="99" spans="2:6" ht="15" customHeight="1" x14ac:dyDescent="0.2">
      <c r="B99" s="16" t="s">
        <v>98</v>
      </c>
      <c r="C99" s="17">
        <v>4.59</v>
      </c>
      <c r="D99" s="17">
        <v>0</v>
      </c>
      <c r="E99" s="17">
        <v>0</v>
      </c>
      <c r="F99" s="17">
        <f t="shared" si="14"/>
        <v>4.59</v>
      </c>
    </row>
    <row r="100" spans="2:6" ht="15" customHeight="1" x14ac:dyDescent="0.2">
      <c r="B100" s="16" t="s">
        <v>99</v>
      </c>
      <c r="C100" s="17">
        <v>0</v>
      </c>
      <c r="D100" s="17">
        <v>29000</v>
      </c>
      <c r="E100" s="17">
        <v>0</v>
      </c>
      <c r="F100" s="17">
        <f t="shared" si="14"/>
        <v>29000</v>
      </c>
    </row>
    <row r="101" spans="2:6" ht="15" customHeight="1" x14ac:dyDescent="0.2">
      <c r="B101" s="16" t="s">
        <v>55</v>
      </c>
      <c r="C101" s="17">
        <v>30</v>
      </c>
      <c r="D101" s="17">
        <v>0</v>
      </c>
      <c r="E101" s="17">
        <v>0</v>
      </c>
      <c r="F101" s="17">
        <f t="shared" si="14"/>
        <v>30</v>
      </c>
    </row>
    <row r="102" spans="2:6" ht="15" customHeight="1" x14ac:dyDescent="0.2">
      <c r="B102" s="16" t="s">
        <v>43</v>
      </c>
      <c r="C102" s="17">
        <v>2105816.4770000009</v>
      </c>
      <c r="D102" s="17">
        <v>93850.4</v>
      </c>
      <c r="E102" s="17">
        <v>4142</v>
      </c>
      <c r="F102" s="17">
        <f t="shared" si="14"/>
        <v>2203808.8770000008</v>
      </c>
    </row>
    <row r="103" spans="2:6" ht="15" customHeight="1" x14ac:dyDescent="0.2">
      <c r="B103" s="18" t="s">
        <v>9</v>
      </c>
      <c r="C103" s="19">
        <f>SUM(C89:C102)</f>
        <v>2108010.5670000007</v>
      </c>
      <c r="D103" s="19">
        <f>SUM(D89:D102)</f>
        <v>122850.4</v>
      </c>
      <c r="E103" s="19">
        <f>SUM(E89:E102)</f>
        <v>4142</v>
      </c>
      <c r="F103" s="19">
        <f>SUM(F89:F102)</f>
        <v>2235002.9670000006</v>
      </c>
    </row>
    <row r="105" spans="2:6" ht="15" customHeight="1" x14ac:dyDescent="0.2">
      <c r="B105" s="20" t="s">
        <v>0</v>
      </c>
      <c r="C105" s="19">
        <f>C103+C87+C82+C61+C48+C38+C32+C10</f>
        <v>3198443.1320000002</v>
      </c>
      <c r="D105" s="19">
        <f t="shared" ref="D105:F105" si="15">D103+D87+D82+D61+D48+D38+D32+D10</f>
        <v>2088390.517</v>
      </c>
      <c r="E105" s="19">
        <f t="shared" si="15"/>
        <v>5374215.4859999996</v>
      </c>
      <c r="F105" s="19">
        <f t="shared" si="15"/>
        <v>10661049.135000002</v>
      </c>
    </row>
    <row r="106" spans="2:6" ht="15" customHeight="1" x14ac:dyDescent="0.2">
      <c r="B106"/>
      <c r="C106"/>
      <c r="D106"/>
      <c r="E106"/>
      <c r="F106"/>
    </row>
    <row r="107" spans="2:6" ht="15" customHeight="1" x14ac:dyDescent="0.15">
      <c r="B107" s="24" t="s">
        <v>101</v>
      </c>
      <c r="C107" s="24"/>
      <c r="D107" s="24"/>
      <c r="E107" s="24"/>
      <c r="F107" s="24"/>
    </row>
    <row r="108" spans="2:6" ht="14.25" customHeight="1" x14ac:dyDescent="0.15">
      <c r="B108" s="24"/>
      <c r="C108" s="24"/>
      <c r="D108" s="24"/>
      <c r="E108" s="24"/>
      <c r="F108" s="24"/>
    </row>
    <row r="109" spans="2:6" ht="15" customHeight="1" x14ac:dyDescent="0.15">
      <c r="B109" s="24"/>
      <c r="C109" s="24"/>
      <c r="D109" s="24"/>
      <c r="E109" s="24"/>
      <c r="F109" s="24"/>
    </row>
    <row r="110" spans="2:6" ht="15" customHeight="1" x14ac:dyDescent="0.15">
      <c r="B110" s="24"/>
      <c r="C110" s="24"/>
      <c r="D110" s="24"/>
      <c r="E110" s="24"/>
      <c r="F110" s="24"/>
    </row>
    <row r="111" spans="2:6" ht="15" customHeight="1" x14ac:dyDescent="0.15">
      <c r="B111" s="21"/>
      <c r="C111" s="21"/>
      <c r="D111" s="21"/>
      <c r="E111" s="21"/>
      <c r="F111" s="21"/>
    </row>
    <row r="112" spans="2:6" ht="15" customHeight="1" x14ac:dyDescent="0.15">
      <c r="B112" s="21"/>
      <c r="C112" s="21"/>
      <c r="D112" s="21"/>
      <c r="E112" s="21"/>
      <c r="F112" s="21"/>
    </row>
    <row r="113" spans="2:6" ht="15" customHeight="1" x14ac:dyDescent="0.15">
      <c r="B113" s="21"/>
      <c r="C113" s="21"/>
      <c r="D113" s="21"/>
      <c r="E113" s="21"/>
      <c r="F113" s="21"/>
    </row>
    <row r="114" spans="2:6" ht="15" customHeight="1" x14ac:dyDescent="0.15">
      <c r="B114" s="21"/>
      <c r="C114" s="21"/>
      <c r="D114" s="21"/>
      <c r="E114" s="21"/>
      <c r="F114" s="21"/>
    </row>
  </sheetData>
  <mergeCells count="6">
    <mergeCell ref="B1:F1"/>
    <mergeCell ref="B107:F110"/>
    <mergeCell ref="C3:E3"/>
    <mergeCell ref="B2:E2"/>
    <mergeCell ref="B3:B4"/>
    <mergeCell ref="F3:F4"/>
  </mergeCells>
  <phoneticPr fontId="0" type="noConversion"/>
  <printOptions horizontalCentered="1"/>
  <pageMargins left="0.59055118110236227" right="0.59055118110236227" top="0.59055118110236227" bottom="0.39370078740157483" header="0" footer="0"/>
  <pageSetup firstPageNumber="39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topLeftCell="A67" zoomScaleNormal="100" workbookViewId="0">
      <selection activeCell="A3" sqref="A3:E101"/>
    </sheetView>
  </sheetViews>
  <sheetFormatPr baseColWidth="10" defaultRowHeight="14" x14ac:dyDescent="0.2"/>
  <cols>
    <col min="1" max="1" width="72.28515625" bestFit="1" customWidth="1"/>
    <col min="2" max="4" width="11.140625" bestFit="1" customWidth="1"/>
    <col min="5" max="5" width="12.28515625" bestFit="1" customWidth="1"/>
  </cols>
  <sheetData>
    <row r="1" spans="1:5" x14ac:dyDescent="0.2">
      <c r="A1" s="26" t="s">
        <v>6</v>
      </c>
      <c r="B1" s="25" t="s">
        <v>5</v>
      </c>
      <c r="C1" s="25"/>
      <c r="D1" s="25"/>
      <c r="E1" s="27" t="s">
        <v>0</v>
      </c>
    </row>
    <row r="2" spans="1:5" x14ac:dyDescent="0.2">
      <c r="A2" s="26"/>
      <c r="B2" s="3" t="s">
        <v>1</v>
      </c>
      <c r="C2" s="3" t="s">
        <v>2</v>
      </c>
      <c r="D2" s="3" t="s">
        <v>12</v>
      </c>
      <c r="E2" s="27"/>
    </row>
    <row r="3" spans="1:5" ht="15" x14ac:dyDescent="0.2">
      <c r="A3" s="14" t="s">
        <v>17</v>
      </c>
      <c r="B3" s="15"/>
      <c r="C3" s="15"/>
      <c r="D3" s="15"/>
      <c r="E3" s="15"/>
    </row>
    <row r="4" spans="1:5" x14ac:dyDescent="0.2">
      <c r="A4" s="16" t="s">
        <v>24</v>
      </c>
      <c r="B4" s="17">
        <v>176</v>
      </c>
      <c r="C4" s="17">
        <v>0</v>
      </c>
      <c r="D4" s="17">
        <v>0</v>
      </c>
      <c r="E4" s="17">
        <f>SUM(B4:D4)</f>
        <v>176</v>
      </c>
    </row>
    <row r="5" spans="1:5" x14ac:dyDescent="0.2">
      <c r="A5" s="16" t="s">
        <v>25</v>
      </c>
      <c r="B5" s="17">
        <v>28</v>
      </c>
      <c r="C5" s="17">
        <v>0</v>
      </c>
      <c r="D5" s="17">
        <v>0</v>
      </c>
      <c r="E5" s="17">
        <f t="shared" ref="E5:E7" si="0">SUM(B5:D5)</f>
        <v>28</v>
      </c>
    </row>
    <row r="6" spans="1:5" x14ac:dyDescent="0.2">
      <c r="A6" s="16" t="s">
        <v>26</v>
      </c>
      <c r="B6" s="17">
        <v>48</v>
      </c>
      <c r="C6" s="17">
        <v>0</v>
      </c>
      <c r="D6" s="17">
        <v>0</v>
      </c>
      <c r="E6" s="17">
        <f t="shared" si="0"/>
        <v>48</v>
      </c>
    </row>
    <row r="7" spans="1:5" x14ac:dyDescent="0.2">
      <c r="A7" s="16" t="s">
        <v>27</v>
      </c>
      <c r="B7" s="17">
        <v>144</v>
      </c>
      <c r="C7" s="17">
        <v>0</v>
      </c>
      <c r="D7" s="17">
        <v>0</v>
      </c>
      <c r="E7" s="17">
        <f t="shared" si="0"/>
        <v>144</v>
      </c>
    </row>
    <row r="8" spans="1:5" ht="15" x14ac:dyDescent="0.2">
      <c r="A8" s="18" t="s">
        <v>9</v>
      </c>
      <c r="B8" s="19">
        <f>SUM(B4:B7)</f>
        <v>396</v>
      </c>
      <c r="C8" s="19">
        <f t="shared" ref="C8:E8" si="1">SUM(C4:C7)</f>
        <v>0</v>
      </c>
      <c r="D8" s="19">
        <f t="shared" si="1"/>
        <v>0</v>
      </c>
      <c r="E8" s="19">
        <f t="shared" si="1"/>
        <v>396</v>
      </c>
    </row>
    <row r="9" spans="1:5" ht="15" x14ac:dyDescent="0.2">
      <c r="A9" s="14" t="s">
        <v>3</v>
      </c>
      <c r="B9" s="15"/>
      <c r="C9" s="15"/>
      <c r="D9" s="15"/>
      <c r="E9" s="15"/>
    </row>
    <row r="10" spans="1:5" x14ac:dyDescent="0.2">
      <c r="A10" s="16" t="s">
        <v>28</v>
      </c>
      <c r="B10" s="17">
        <v>10</v>
      </c>
      <c r="C10" s="17">
        <v>0</v>
      </c>
      <c r="D10" s="17">
        <v>0</v>
      </c>
      <c r="E10" s="17">
        <f>SUM(B10:D10)</f>
        <v>10</v>
      </c>
    </row>
    <row r="11" spans="1:5" x14ac:dyDescent="0.2">
      <c r="A11" s="16" t="s">
        <v>29</v>
      </c>
      <c r="B11" s="17">
        <v>557.51</v>
      </c>
      <c r="C11" s="17">
        <v>0</v>
      </c>
      <c r="D11" s="17">
        <v>0</v>
      </c>
      <c r="E11" s="17">
        <f t="shared" ref="E11:E30" si="2">SUM(B11:D11)</f>
        <v>557.51</v>
      </c>
    </row>
    <row r="12" spans="1:5" x14ac:dyDescent="0.2">
      <c r="A12" s="16" t="s">
        <v>30</v>
      </c>
      <c r="B12" s="17">
        <v>216</v>
      </c>
      <c r="C12" s="17">
        <v>0</v>
      </c>
      <c r="D12" s="17">
        <v>0</v>
      </c>
      <c r="E12" s="17">
        <f t="shared" si="2"/>
        <v>216</v>
      </c>
    </row>
    <row r="13" spans="1:5" x14ac:dyDescent="0.2">
      <c r="A13" s="16" t="s">
        <v>31</v>
      </c>
      <c r="B13" s="17">
        <v>45.629999999999995</v>
      </c>
      <c r="C13" s="17">
        <v>0</v>
      </c>
      <c r="D13" s="17">
        <v>0</v>
      </c>
      <c r="E13" s="17">
        <f t="shared" si="2"/>
        <v>45.629999999999995</v>
      </c>
    </row>
    <row r="14" spans="1:5" x14ac:dyDescent="0.2">
      <c r="A14" s="16" t="s">
        <v>32</v>
      </c>
      <c r="B14" s="17">
        <v>162</v>
      </c>
      <c r="C14" s="17">
        <v>0</v>
      </c>
      <c r="D14" s="17">
        <v>0</v>
      </c>
      <c r="E14" s="17">
        <f t="shared" si="2"/>
        <v>162</v>
      </c>
    </row>
    <row r="15" spans="1:5" x14ac:dyDescent="0.2">
      <c r="A15" s="16" t="s">
        <v>33</v>
      </c>
      <c r="B15" s="17">
        <v>349.42500000000001</v>
      </c>
      <c r="C15" s="17">
        <v>142467.1</v>
      </c>
      <c r="D15" s="17">
        <v>0</v>
      </c>
      <c r="E15" s="17">
        <f t="shared" si="2"/>
        <v>142816.52499999999</v>
      </c>
    </row>
    <row r="16" spans="1:5" x14ac:dyDescent="0.2">
      <c r="A16" s="16" t="s">
        <v>34</v>
      </c>
      <c r="B16" s="17">
        <v>0</v>
      </c>
      <c r="C16" s="17">
        <v>206</v>
      </c>
      <c r="D16" s="17">
        <v>0</v>
      </c>
      <c r="E16" s="17">
        <f t="shared" si="2"/>
        <v>206</v>
      </c>
    </row>
    <row r="17" spans="1:5" x14ac:dyDescent="0.2">
      <c r="A17" s="16" t="s">
        <v>35</v>
      </c>
      <c r="B17" s="17">
        <v>1416.9</v>
      </c>
      <c r="C17" s="17">
        <v>0</v>
      </c>
      <c r="D17" s="17">
        <v>0</v>
      </c>
      <c r="E17" s="17">
        <f t="shared" si="2"/>
        <v>1416.9</v>
      </c>
    </row>
    <row r="18" spans="1:5" x14ac:dyDescent="0.2">
      <c r="A18" s="16" t="s">
        <v>36</v>
      </c>
      <c r="B18" s="17">
        <v>0</v>
      </c>
      <c r="C18" s="17">
        <v>25</v>
      </c>
      <c r="D18" s="17">
        <v>0</v>
      </c>
      <c r="E18" s="17">
        <f t="shared" si="2"/>
        <v>25</v>
      </c>
    </row>
    <row r="19" spans="1:5" x14ac:dyDescent="0.2">
      <c r="A19" s="16" t="s">
        <v>37</v>
      </c>
      <c r="B19" s="17">
        <v>138035</v>
      </c>
      <c r="C19" s="17">
        <v>0</v>
      </c>
      <c r="D19" s="17">
        <v>0</v>
      </c>
      <c r="E19" s="17">
        <f t="shared" si="2"/>
        <v>138035</v>
      </c>
    </row>
    <row r="20" spans="1:5" x14ac:dyDescent="0.2">
      <c r="A20" s="16" t="s">
        <v>38</v>
      </c>
      <c r="B20" s="17">
        <v>40</v>
      </c>
      <c r="C20" s="17">
        <v>0</v>
      </c>
      <c r="D20" s="17">
        <v>0</v>
      </c>
      <c r="E20" s="17">
        <f t="shared" si="2"/>
        <v>40</v>
      </c>
    </row>
    <row r="21" spans="1:5" x14ac:dyDescent="0.2">
      <c r="A21" s="16" t="s">
        <v>39</v>
      </c>
      <c r="B21" s="17">
        <v>16</v>
      </c>
      <c r="C21" s="17">
        <v>0</v>
      </c>
      <c r="D21" s="17">
        <v>0</v>
      </c>
      <c r="E21" s="17">
        <f t="shared" si="2"/>
        <v>16</v>
      </c>
    </row>
    <row r="22" spans="1:5" x14ac:dyDescent="0.2">
      <c r="A22" s="16" t="s">
        <v>40</v>
      </c>
      <c r="B22" s="17">
        <v>1894</v>
      </c>
      <c r="C22" s="17">
        <v>0</v>
      </c>
      <c r="D22" s="17">
        <v>0</v>
      </c>
      <c r="E22" s="17">
        <f t="shared" si="2"/>
        <v>1894</v>
      </c>
    </row>
    <row r="23" spans="1:5" x14ac:dyDescent="0.2">
      <c r="A23" s="16" t="s">
        <v>41</v>
      </c>
      <c r="B23" s="17">
        <v>15</v>
      </c>
      <c r="C23" s="17">
        <v>0</v>
      </c>
      <c r="D23" s="17">
        <v>0</v>
      </c>
      <c r="E23" s="17">
        <f t="shared" si="2"/>
        <v>15</v>
      </c>
    </row>
    <row r="24" spans="1:5" x14ac:dyDescent="0.2">
      <c r="A24" s="16" t="s">
        <v>42</v>
      </c>
      <c r="B24" s="17">
        <v>25</v>
      </c>
      <c r="C24" s="17">
        <v>0</v>
      </c>
      <c r="D24" s="17">
        <v>0</v>
      </c>
      <c r="E24" s="17">
        <f t="shared" si="2"/>
        <v>25</v>
      </c>
    </row>
    <row r="25" spans="1:5" x14ac:dyDescent="0.2">
      <c r="A25" s="16" t="s">
        <v>44</v>
      </c>
      <c r="B25" s="17">
        <v>360</v>
      </c>
      <c r="C25" s="17">
        <v>0</v>
      </c>
      <c r="D25" s="17">
        <v>0</v>
      </c>
      <c r="E25" s="17">
        <f t="shared" si="2"/>
        <v>360</v>
      </c>
    </row>
    <row r="26" spans="1:5" x14ac:dyDescent="0.2">
      <c r="A26" s="16" t="s">
        <v>45</v>
      </c>
      <c r="B26" s="17">
        <v>76880.25</v>
      </c>
      <c r="C26" s="17">
        <v>0</v>
      </c>
      <c r="D26" s="17">
        <v>0</v>
      </c>
      <c r="E26" s="17">
        <f t="shared" si="2"/>
        <v>76880.25</v>
      </c>
    </row>
    <row r="27" spans="1:5" x14ac:dyDescent="0.2">
      <c r="A27" s="16" t="s">
        <v>46</v>
      </c>
      <c r="B27" s="17">
        <v>22</v>
      </c>
      <c r="C27" s="17">
        <v>0</v>
      </c>
      <c r="D27" s="17">
        <v>0</v>
      </c>
      <c r="E27" s="17">
        <f t="shared" si="2"/>
        <v>22</v>
      </c>
    </row>
    <row r="28" spans="1:5" x14ac:dyDescent="0.2">
      <c r="A28" s="16" t="s">
        <v>47</v>
      </c>
      <c r="B28" s="17">
        <v>119.46000000000001</v>
      </c>
      <c r="C28" s="17">
        <v>116</v>
      </c>
      <c r="D28" s="17">
        <v>0</v>
      </c>
      <c r="E28" s="17">
        <f t="shared" si="2"/>
        <v>235.46</v>
      </c>
    </row>
    <row r="29" spans="1:5" x14ac:dyDescent="0.2">
      <c r="A29" s="16" t="s">
        <v>43</v>
      </c>
      <c r="B29" s="17">
        <v>6</v>
      </c>
      <c r="C29" s="17">
        <v>0</v>
      </c>
      <c r="D29" s="17">
        <v>0</v>
      </c>
      <c r="E29" s="17">
        <f t="shared" si="2"/>
        <v>6</v>
      </c>
    </row>
    <row r="30" spans="1:5" ht="15" x14ac:dyDescent="0.2">
      <c r="A30" s="18" t="s">
        <v>9</v>
      </c>
      <c r="B30" s="19">
        <f>SUM(B10:B29)</f>
        <v>220170.17499999999</v>
      </c>
      <c r="C30" s="19">
        <f t="shared" ref="C30:D30" si="3">SUM(C10:C29)</f>
        <v>142814.1</v>
      </c>
      <c r="D30" s="19">
        <f t="shared" si="3"/>
        <v>0</v>
      </c>
      <c r="E30" s="22">
        <f t="shared" si="2"/>
        <v>362984.27500000002</v>
      </c>
    </row>
    <row r="31" spans="1:5" ht="15" x14ac:dyDescent="0.2">
      <c r="A31" s="14" t="s">
        <v>20</v>
      </c>
      <c r="B31" s="15"/>
      <c r="C31" s="15"/>
      <c r="D31" s="15"/>
      <c r="E31" s="15"/>
    </row>
    <row r="32" spans="1:5" x14ac:dyDescent="0.2">
      <c r="A32" s="16" t="s">
        <v>89</v>
      </c>
      <c r="B32" s="17">
        <v>27</v>
      </c>
      <c r="C32" s="17">
        <v>0</v>
      </c>
      <c r="D32" s="17">
        <v>0</v>
      </c>
      <c r="E32" s="17">
        <f>SUM(B32:D32)</f>
        <v>27</v>
      </c>
    </row>
    <row r="33" spans="1:5" x14ac:dyDescent="0.2">
      <c r="A33" s="16" t="s">
        <v>91</v>
      </c>
      <c r="B33" s="17">
        <v>32</v>
      </c>
      <c r="C33" s="17">
        <v>0</v>
      </c>
      <c r="D33" s="17">
        <v>0</v>
      </c>
      <c r="E33" s="17">
        <f t="shared" ref="E33:E35" si="4">SUM(B33:D33)</f>
        <v>32</v>
      </c>
    </row>
    <row r="34" spans="1:5" x14ac:dyDescent="0.2">
      <c r="A34" s="16" t="s">
        <v>21</v>
      </c>
      <c r="B34" s="17">
        <v>191.13</v>
      </c>
      <c r="C34" s="17">
        <v>0</v>
      </c>
      <c r="D34" s="17">
        <v>0</v>
      </c>
      <c r="E34" s="17">
        <f t="shared" si="4"/>
        <v>191.13</v>
      </c>
    </row>
    <row r="35" spans="1:5" x14ac:dyDescent="0.2">
      <c r="A35" s="16" t="s">
        <v>48</v>
      </c>
      <c r="B35" s="17">
        <v>766</v>
      </c>
      <c r="C35" s="17">
        <v>0</v>
      </c>
      <c r="D35" s="17">
        <v>0</v>
      </c>
      <c r="E35" s="17">
        <f t="shared" si="4"/>
        <v>766</v>
      </c>
    </row>
    <row r="36" spans="1:5" ht="15" x14ac:dyDescent="0.2">
      <c r="A36" s="18" t="s">
        <v>9</v>
      </c>
      <c r="B36" s="19">
        <f>SUM(B32:B35)</f>
        <v>1016.13</v>
      </c>
      <c r="C36" s="19">
        <f t="shared" ref="C36:E36" si="5">SUM(C32:C35)</f>
        <v>0</v>
      </c>
      <c r="D36" s="19">
        <f t="shared" si="5"/>
        <v>0</v>
      </c>
      <c r="E36" s="19">
        <f t="shared" si="5"/>
        <v>1016.13</v>
      </c>
    </row>
    <row r="37" spans="1:5" ht="15" x14ac:dyDescent="0.2">
      <c r="A37" s="14" t="s">
        <v>10</v>
      </c>
      <c r="B37" s="15"/>
      <c r="C37" s="15"/>
      <c r="D37" s="15"/>
      <c r="E37" s="15"/>
    </row>
    <row r="38" spans="1:5" x14ac:dyDescent="0.2">
      <c r="A38" s="16" t="s">
        <v>49</v>
      </c>
      <c r="B38" s="17">
        <v>27.48</v>
      </c>
      <c r="C38" s="17">
        <v>0</v>
      </c>
      <c r="D38" s="17">
        <v>0</v>
      </c>
      <c r="E38" s="17">
        <f>SUM(B38:D38)</f>
        <v>27.48</v>
      </c>
    </row>
    <row r="39" spans="1:5" x14ac:dyDescent="0.2">
      <c r="A39" s="16" t="s">
        <v>50</v>
      </c>
      <c r="B39" s="17">
        <v>132892</v>
      </c>
      <c r="C39" s="17">
        <v>105737.617</v>
      </c>
      <c r="D39" s="17">
        <v>0</v>
      </c>
      <c r="E39" s="17">
        <f t="shared" ref="E39:E45" si="6">SUM(B39:D39)</f>
        <v>238629.617</v>
      </c>
    </row>
    <row r="40" spans="1:5" x14ac:dyDescent="0.2">
      <c r="A40" s="16" t="s">
        <v>51</v>
      </c>
      <c r="B40" s="17">
        <v>188</v>
      </c>
      <c r="C40" s="17">
        <v>0</v>
      </c>
      <c r="D40" s="17">
        <v>0</v>
      </c>
      <c r="E40" s="17">
        <f t="shared" si="6"/>
        <v>188</v>
      </c>
    </row>
    <row r="41" spans="1:5" x14ac:dyDescent="0.2">
      <c r="A41" s="16" t="s">
        <v>52</v>
      </c>
      <c r="B41" s="17">
        <v>17.940000000000001</v>
      </c>
      <c r="C41" s="17">
        <v>0</v>
      </c>
      <c r="D41" s="17">
        <v>0</v>
      </c>
      <c r="E41" s="17">
        <f t="shared" si="6"/>
        <v>17.940000000000001</v>
      </c>
    </row>
    <row r="42" spans="1:5" x14ac:dyDescent="0.2">
      <c r="A42" s="16" t="s">
        <v>53</v>
      </c>
      <c r="B42" s="17">
        <v>25010</v>
      </c>
      <c r="C42" s="17">
        <v>2039</v>
      </c>
      <c r="D42" s="17">
        <v>0</v>
      </c>
      <c r="E42" s="17">
        <f t="shared" si="6"/>
        <v>27049</v>
      </c>
    </row>
    <row r="43" spans="1:5" x14ac:dyDescent="0.2">
      <c r="A43" s="16" t="s">
        <v>54</v>
      </c>
      <c r="B43" s="17">
        <v>21</v>
      </c>
      <c r="C43" s="17">
        <v>0</v>
      </c>
      <c r="D43" s="17">
        <v>0</v>
      </c>
      <c r="E43" s="17">
        <f t="shared" si="6"/>
        <v>21</v>
      </c>
    </row>
    <row r="44" spans="1:5" x14ac:dyDescent="0.2">
      <c r="A44" s="16" t="s">
        <v>55</v>
      </c>
      <c r="B44" s="17">
        <v>33</v>
      </c>
      <c r="C44" s="17">
        <v>0</v>
      </c>
      <c r="D44" s="17">
        <v>0</v>
      </c>
      <c r="E44" s="17">
        <f t="shared" si="6"/>
        <v>33</v>
      </c>
    </row>
    <row r="45" spans="1:5" x14ac:dyDescent="0.2">
      <c r="A45" s="16" t="s">
        <v>56</v>
      </c>
      <c r="B45" s="17">
        <v>23</v>
      </c>
      <c r="C45" s="17">
        <v>0</v>
      </c>
      <c r="D45" s="17">
        <v>0</v>
      </c>
      <c r="E45" s="17">
        <f t="shared" si="6"/>
        <v>23</v>
      </c>
    </row>
    <row r="46" spans="1:5" ht="15" x14ac:dyDescent="0.2">
      <c r="A46" s="18" t="s">
        <v>9</v>
      </c>
      <c r="B46" s="19">
        <f>SUM(B38:B45)</f>
        <v>158212.42000000001</v>
      </c>
      <c r="C46" s="19">
        <f t="shared" ref="C46:E46" si="7">SUM(C38:C45)</f>
        <v>107776.617</v>
      </c>
      <c r="D46" s="19">
        <f t="shared" si="7"/>
        <v>0</v>
      </c>
      <c r="E46" s="19">
        <f t="shared" si="7"/>
        <v>265989.03700000001</v>
      </c>
    </row>
    <row r="47" spans="1:5" ht="15" x14ac:dyDescent="0.2">
      <c r="A47" s="14" t="s">
        <v>4</v>
      </c>
      <c r="B47" s="15"/>
      <c r="C47" s="15"/>
      <c r="D47" s="15"/>
      <c r="E47" s="15"/>
    </row>
    <row r="48" spans="1:5" x14ac:dyDescent="0.2">
      <c r="A48" s="16" t="s">
        <v>57</v>
      </c>
      <c r="B48" s="17">
        <v>0</v>
      </c>
      <c r="C48" s="17">
        <v>629653</v>
      </c>
      <c r="D48" s="17">
        <v>0</v>
      </c>
      <c r="E48" s="17">
        <f>SUM(B48:D48)</f>
        <v>629653</v>
      </c>
    </row>
    <row r="49" spans="1:5" x14ac:dyDescent="0.2">
      <c r="A49" s="16" t="s">
        <v>58</v>
      </c>
      <c r="B49" s="17">
        <v>1436.02</v>
      </c>
      <c r="C49" s="17">
        <v>0</v>
      </c>
      <c r="D49" s="17">
        <v>0</v>
      </c>
      <c r="E49" s="17">
        <f t="shared" ref="E49:E58" si="8">SUM(B49:D49)</f>
        <v>1436.02</v>
      </c>
    </row>
    <row r="50" spans="1:5" x14ac:dyDescent="0.2">
      <c r="A50" s="16" t="s">
        <v>59</v>
      </c>
      <c r="B50" s="17">
        <v>1490</v>
      </c>
      <c r="C50" s="17">
        <v>0</v>
      </c>
      <c r="D50" s="17">
        <v>0</v>
      </c>
      <c r="E50" s="17">
        <f t="shared" si="8"/>
        <v>1490</v>
      </c>
    </row>
    <row r="51" spans="1:5" x14ac:dyDescent="0.2">
      <c r="A51" s="16" t="s">
        <v>60</v>
      </c>
      <c r="B51" s="17">
        <v>45.099999999999994</v>
      </c>
      <c r="C51" s="17">
        <v>0</v>
      </c>
      <c r="D51" s="17">
        <v>0</v>
      </c>
      <c r="E51" s="17">
        <f t="shared" si="8"/>
        <v>45.099999999999994</v>
      </c>
    </row>
    <row r="52" spans="1:5" x14ac:dyDescent="0.2">
      <c r="A52" s="16" t="s">
        <v>61</v>
      </c>
      <c r="B52" s="17">
        <v>0</v>
      </c>
      <c r="C52" s="17">
        <v>31502</v>
      </c>
      <c r="D52" s="17">
        <v>0</v>
      </c>
      <c r="E52" s="17">
        <f t="shared" si="8"/>
        <v>31502</v>
      </c>
    </row>
    <row r="53" spans="1:5" x14ac:dyDescent="0.2">
      <c r="A53" s="16" t="s">
        <v>62</v>
      </c>
      <c r="B53" s="17">
        <v>554754.35</v>
      </c>
      <c r="C53" s="17">
        <v>831499.4</v>
      </c>
      <c r="D53" s="17">
        <v>0</v>
      </c>
      <c r="E53" s="17">
        <f t="shared" si="8"/>
        <v>1386253.75</v>
      </c>
    </row>
    <row r="54" spans="1:5" x14ac:dyDescent="0.2">
      <c r="A54" s="16" t="s">
        <v>63</v>
      </c>
      <c r="B54" s="17">
        <v>75</v>
      </c>
      <c r="C54" s="17">
        <v>0</v>
      </c>
      <c r="D54" s="17">
        <v>0</v>
      </c>
      <c r="E54" s="17">
        <f t="shared" si="8"/>
        <v>75</v>
      </c>
    </row>
    <row r="55" spans="1:5" x14ac:dyDescent="0.2">
      <c r="A55" s="16" t="s">
        <v>64</v>
      </c>
      <c r="B55" s="17">
        <v>145</v>
      </c>
      <c r="C55" s="17">
        <v>0</v>
      </c>
      <c r="D55" s="17">
        <v>0</v>
      </c>
      <c r="E55" s="17">
        <f t="shared" si="8"/>
        <v>145</v>
      </c>
    </row>
    <row r="56" spans="1:5" x14ac:dyDescent="0.2">
      <c r="A56" s="16" t="s">
        <v>65</v>
      </c>
      <c r="B56" s="17">
        <v>250</v>
      </c>
      <c r="C56" s="17">
        <v>0</v>
      </c>
      <c r="D56" s="17">
        <v>0</v>
      </c>
      <c r="E56" s="17">
        <f t="shared" si="8"/>
        <v>250</v>
      </c>
    </row>
    <row r="57" spans="1:5" x14ac:dyDescent="0.2">
      <c r="A57" s="16" t="s">
        <v>100</v>
      </c>
      <c r="B57" s="17">
        <v>0</v>
      </c>
      <c r="C57" s="17">
        <v>206795</v>
      </c>
      <c r="D57" s="17">
        <v>0</v>
      </c>
      <c r="E57" s="17">
        <f t="shared" si="8"/>
        <v>206795</v>
      </c>
    </row>
    <row r="58" spans="1:5" x14ac:dyDescent="0.2">
      <c r="A58" s="16" t="s">
        <v>66</v>
      </c>
      <c r="B58" s="17">
        <v>102</v>
      </c>
      <c r="C58" s="17">
        <v>0</v>
      </c>
      <c r="D58" s="17">
        <v>0</v>
      </c>
      <c r="E58" s="17">
        <f t="shared" si="8"/>
        <v>102</v>
      </c>
    </row>
    <row r="59" spans="1:5" ht="15" x14ac:dyDescent="0.2">
      <c r="A59" s="18" t="s">
        <v>9</v>
      </c>
      <c r="B59" s="19">
        <f>SUM(B48:B58)</f>
        <v>558297.47</v>
      </c>
      <c r="C59" s="19">
        <f t="shared" ref="C59:E59" si="9">SUM(C48:C58)</f>
        <v>1699449.4</v>
      </c>
      <c r="D59" s="19">
        <f t="shared" si="9"/>
        <v>0</v>
      </c>
      <c r="E59" s="19">
        <f t="shared" si="9"/>
        <v>2257746.87</v>
      </c>
    </row>
    <row r="60" spans="1:5" ht="15" x14ac:dyDescent="0.2">
      <c r="A60" s="14" t="s">
        <v>11</v>
      </c>
      <c r="B60" s="15"/>
      <c r="C60" s="15"/>
      <c r="D60" s="15"/>
      <c r="E60" s="15"/>
    </row>
    <row r="61" spans="1:5" x14ac:dyDescent="0.2">
      <c r="A61" s="16" t="s">
        <v>67</v>
      </c>
      <c r="B61" s="17">
        <v>0</v>
      </c>
      <c r="C61" s="17">
        <v>0</v>
      </c>
      <c r="D61" s="17">
        <v>599880.82299999997</v>
      </c>
      <c r="E61" s="17">
        <f>SUM(B61:D61)</f>
        <v>599880.82299999997</v>
      </c>
    </row>
    <row r="62" spans="1:5" x14ac:dyDescent="0.2">
      <c r="A62" s="16" t="s">
        <v>68</v>
      </c>
      <c r="B62" s="17">
        <v>320</v>
      </c>
      <c r="C62" s="17">
        <v>0</v>
      </c>
      <c r="D62" s="17">
        <v>0</v>
      </c>
      <c r="E62" s="17">
        <f t="shared" ref="E62:E79" si="10">SUM(B62:D62)</f>
        <v>320</v>
      </c>
    </row>
    <row r="63" spans="1:5" x14ac:dyDescent="0.2">
      <c r="A63" s="16" t="s">
        <v>69</v>
      </c>
      <c r="B63" s="17">
        <v>0</v>
      </c>
      <c r="C63" s="17">
        <v>0</v>
      </c>
      <c r="D63" s="17">
        <v>52852</v>
      </c>
      <c r="E63" s="17">
        <f t="shared" si="10"/>
        <v>52852</v>
      </c>
    </row>
    <row r="64" spans="1:5" x14ac:dyDescent="0.2">
      <c r="A64" s="16" t="s">
        <v>70</v>
      </c>
      <c r="B64" s="17">
        <v>0</v>
      </c>
      <c r="C64" s="17">
        <v>0</v>
      </c>
      <c r="D64" s="17">
        <v>8347.7090000000007</v>
      </c>
      <c r="E64" s="17">
        <f t="shared" si="10"/>
        <v>8347.7090000000007</v>
      </c>
    </row>
    <row r="65" spans="1:5" x14ac:dyDescent="0.2">
      <c r="A65" s="16" t="s">
        <v>71</v>
      </c>
      <c r="B65" s="17">
        <v>97.03</v>
      </c>
      <c r="C65" s="17">
        <v>0</v>
      </c>
      <c r="D65" s="17">
        <v>0</v>
      </c>
      <c r="E65" s="17">
        <f t="shared" si="10"/>
        <v>97.03</v>
      </c>
    </row>
    <row r="66" spans="1:5" x14ac:dyDescent="0.2">
      <c r="A66" s="16" t="s">
        <v>72</v>
      </c>
      <c r="B66" s="17">
        <v>0</v>
      </c>
      <c r="C66" s="17">
        <v>0</v>
      </c>
      <c r="D66" s="17">
        <v>662</v>
      </c>
      <c r="E66" s="17">
        <f t="shared" si="10"/>
        <v>662</v>
      </c>
    </row>
    <row r="67" spans="1:5" x14ac:dyDescent="0.2">
      <c r="A67" s="16" t="s">
        <v>7</v>
      </c>
      <c r="B67" s="17">
        <v>0</v>
      </c>
      <c r="C67" s="17">
        <v>0</v>
      </c>
      <c r="D67" s="17">
        <v>72017.98</v>
      </c>
      <c r="E67" s="17">
        <f t="shared" si="10"/>
        <v>72017.98</v>
      </c>
    </row>
    <row r="68" spans="1:5" x14ac:dyDescent="0.2">
      <c r="A68" s="16" t="s">
        <v>73</v>
      </c>
      <c r="B68" s="17">
        <v>0</v>
      </c>
      <c r="C68" s="17">
        <v>0</v>
      </c>
      <c r="D68" s="17">
        <v>108291.643</v>
      </c>
      <c r="E68" s="17">
        <f t="shared" si="10"/>
        <v>108291.643</v>
      </c>
    </row>
    <row r="69" spans="1:5" x14ac:dyDescent="0.2">
      <c r="A69" s="16" t="s">
        <v>74</v>
      </c>
      <c r="B69" s="17">
        <v>0</v>
      </c>
      <c r="C69" s="17">
        <v>0</v>
      </c>
      <c r="D69" s="17">
        <v>5013.3140000000003</v>
      </c>
      <c r="E69" s="17">
        <f t="shared" si="10"/>
        <v>5013.3140000000003</v>
      </c>
    </row>
    <row r="70" spans="1:5" x14ac:dyDescent="0.2">
      <c r="A70" s="16" t="s">
        <v>75</v>
      </c>
      <c r="B70" s="17">
        <v>0</v>
      </c>
      <c r="C70" s="17">
        <v>0</v>
      </c>
      <c r="D70" s="17">
        <v>691032.45999999985</v>
      </c>
      <c r="E70" s="17">
        <f t="shared" si="10"/>
        <v>691032.45999999985</v>
      </c>
    </row>
    <row r="71" spans="1:5" x14ac:dyDescent="0.2">
      <c r="A71" s="16" t="s">
        <v>76</v>
      </c>
      <c r="B71" s="17">
        <v>0</v>
      </c>
      <c r="C71" s="17">
        <v>0</v>
      </c>
      <c r="D71" s="17">
        <v>14512.615999999998</v>
      </c>
      <c r="E71" s="17">
        <f t="shared" si="10"/>
        <v>14512.615999999998</v>
      </c>
    </row>
    <row r="72" spans="1:5" x14ac:dyDescent="0.2">
      <c r="A72" s="16" t="s">
        <v>77</v>
      </c>
      <c r="B72" s="17">
        <v>3</v>
      </c>
      <c r="C72" s="17">
        <v>0</v>
      </c>
      <c r="D72" s="17">
        <v>0</v>
      </c>
      <c r="E72" s="17">
        <f t="shared" si="10"/>
        <v>3</v>
      </c>
    </row>
    <row r="73" spans="1:5" x14ac:dyDescent="0.2">
      <c r="A73" s="16" t="s">
        <v>78</v>
      </c>
      <c r="B73" s="17">
        <v>0</v>
      </c>
      <c r="C73" s="17">
        <v>0</v>
      </c>
      <c r="D73" s="17">
        <v>5000</v>
      </c>
      <c r="E73" s="17">
        <f t="shared" si="10"/>
        <v>5000</v>
      </c>
    </row>
    <row r="74" spans="1:5" x14ac:dyDescent="0.2">
      <c r="A74" s="16" t="s">
        <v>79</v>
      </c>
      <c r="B74" s="17">
        <v>0</v>
      </c>
      <c r="C74" s="17">
        <v>0</v>
      </c>
      <c r="D74" s="17">
        <v>830614.50299999991</v>
      </c>
      <c r="E74" s="17">
        <f t="shared" si="10"/>
        <v>830614.50299999991</v>
      </c>
    </row>
    <row r="75" spans="1:5" x14ac:dyDescent="0.2">
      <c r="A75" s="16" t="s">
        <v>8</v>
      </c>
      <c r="B75" s="17">
        <v>0</v>
      </c>
      <c r="C75" s="17">
        <v>0</v>
      </c>
      <c r="D75" s="17">
        <v>16540.004000000001</v>
      </c>
      <c r="E75" s="17">
        <f t="shared" si="10"/>
        <v>16540.004000000001</v>
      </c>
    </row>
    <row r="76" spans="1:5" x14ac:dyDescent="0.2">
      <c r="A76" s="16" t="s">
        <v>81</v>
      </c>
      <c r="B76" s="17">
        <v>0</v>
      </c>
      <c r="C76" s="17">
        <v>0</v>
      </c>
      <c r="D76" s="17">
        <v>83344.953999999998</v>
      </c>
      <c r="E76" s="17">
        <f t="shared" si="10"/>
        <v>83344.953999999998</v>
      </c>
    </row>
    <row r="77" spans="1:5" x14ac:dyDescent="0.2">
      <c r="A77" s="16" t="s">
        <v>82</v>
      </c>
      <c r="B77" s="17">
        <v>0</v>
      </c>
      <c r="C77" s="17">
        <v>0</v>
      </c>
      <c r="D77" s="17">
        <v>557085.43500000017</v>
      </c>
      <c r="E77" s="17">
        <f t="shared" si="10"/>
        <v>557085.43500000017</v>
      </c>
    </row>
    <row r="78" spans="1:5" x14ac:dyDescent="0.2">
      <c r="A78" s="16" t="s">
        <v>83</v>
      </c>
      <c r="B78" s="17">
        <v>0</v>
      </c>
      <c r="C78" s="17">
        <v>0</v>
      </c>
      <c r="D78" s="17">
        <v>1477598.5019999999</v>
      </c>
      <c r="E78" s="17">
        <f t="shared" si="10"/>
        <v>1477598.5019999999</v>
      </c>
    </row>
    <row r="79" spans="1:5" x14ac:dyDescent="0.2">
      <c r="A79" s="16" t="s">
        <v>80</v>
      </c>
      <c r="B79" s="17">
        <v>23002.5</v>
      </c>
      <c r="C79" s="17">
        <v>15500</v>
      </c>
      <c r="D79" s="17">
        <v>847279.54300000006</v>
      </c>
      <c r="E79" s="17">
        <f t="shared" si="10"/>
        <v>885782.04300000006</v>
      </c>
    </row>
    <row r="80" spans="1:5" ht="15" x14ac:dyDescent="0.2">
      <c r="A80" s="18" t="s">
        <v>9</v>
      </c>
      <c r="B80" s="19">
        <f>SUM(B61:B79)</f>
        <v>23422.53</v>
      </c>
      <c r="C80" s="19">
        <f t="shared" ref="C80:E80" si="11">SUM(C61:C79)</f>
        <v>15500</v>
      </c>
      <c r="D80" s="19">
        <f t="shared" si="11"/>
        <v>5370073.4859999996</v>
      </c>
      <c r="E80" s="19">
        <f t="shared" si="11"/>
        <v>5408996.0159999989</v>
      </c>
    </row>
    <row r="81" spans="1:5" ht="15" x14ac:dyDescent="0.2">
      <c r="A81" s="14" t="s">
        <v>18</v>
      </c>
      <c r="B81" s="15"/>
      <c r="C81" s="15"/>
      <c r="D81" s="15"/>
      <c r="E81" s="15"/>
    </row>
    <row r="82" spans="1:5" x14ac:dyDescent="0.2">
      <c r="A82" s="16" t="s">
        <v>84</v>
      </c>
      <c r="B82" s="17">
        <v>128672.83999999998</v>
      </c>
      <c r="C82" s="17">
        <v>0</v>
      </c>
      <c r="D82" s="17">
        <v>0</v>
      </c>
      <c r="E82" s="17">
        <f>SUM(B82:D82)</f>
        <v>128672.83999999998</v>
      </c>
    </row>
    <row r="83" spans="1:5" x14ac:dyDescent="0.2">
      <c r="A83" s="16" t="s">
        <v>85</v>
      </c>
      <c r="B83" s="17">
        <v>200</v>
      </c>
      <c r="C83" s="17">
        <v>0</v>
      </c>
      <c r="D83" s="17">
        <v>0</v>
      </c>
      <c r="E83" s="17">
        <f t="shared" ref="E83:E84" si="12">SUM(B83:D83)</f>
        <v>200</v>
      </c>
    </row>
    <row r="84" spans="1:5" x14ac:dyDescent="0.2">
      <c r="A84" s="16" t="s">
        <v>86</v>
      </c>
      <c r="B84" s="17">
        <v>45</v>
      </c>
      <c r="C84" s="17">
        <v>0</v>
      </c>
      <c r="D84" s="17">
        <v>0</v>
      </c>
      <c r="E84" s="17">
        <f t="shared" si="12"/>
        <v>45</v>
      </c>
    </row>
    <row r="85" spans="1:5" ht="15" x14ac:dyDescent="0.2">
      <c r="A85" s="18" t="s">
        <v>9</v>
      </c>
      <c r="B85" s="19">
        <f>SUM(B82:B84)</f>
        <v>128917.83999999998</v>
      </c>
      <c r="C85" s="19">
        <f t="shared" ref="C85:E85" si="13">SUM(C82:C84)</f>
        <v>0</v>
      </c>
      <c r="D85" s="19">
        <f t="shared" si="13"/>
        <v>0</v>
      </c>
      <c r="E85" s="19">
        <f t="shared" si="13"/>
        <v>128917.83999999998</v>
      </c>
    </row>
    <row r="86" spans="1:5" ht="15" x14ac:dyDescent="0.2">
      <c r="A86" s="14" t="s">
        <v>19</v>
      </c>
      <c r="B86" s="15"/>
      <c r="C86" s="15"/>
      <c r="D86" s="15"/>
      <c r="E86" s="15"/>
    </row>
    <row r="87" spans="1:5" x14ac:dyDescent="0.2">
      <c r="A87" s="16" t="s">
        <v>87</v>
      </c>
      <c r="B87" s="17">
        <v>4</v>
      </c>
      <c r="C87" s="17">
        <v>0</v>
      </c>
      <c r="D87" s="17">
        <v>0</v>
      </c>
      <c r="E87" s="17">
        <f>SUM(B87:D87)</f>
        <v>4</v>
      </c>
    </row>
    <row r="88" spans="1:5" x14ac:dyDescent="0.2">
      <c r="A88" s="16" t="s">
        <v>88</v>
      </c>
      <c r="B88" s="17">
        <v>320</v>
      </c>
      <c r="C88" s="17">
        <v>0</v>
      </c>
      <c r="D88" s="17">
        <v>0</v>
      </c>
      <c r="E88" s="17">
        <f t="shared" ref="E88:E100" si="14">SUM(B88:D88)</f>
        <v>320</v>
      </c>
    </row>
    <row r="89" spans="1:5" x14ac:dyDescent="0.2">
      <c r="A89" s="16" t="s">
        <v>90</v>
      </c>
      <c r="B89" s="17">
        <v>11</v>
      </c>
      <c r="C89" s="17">
        <v>0</v>
      </c>
      <c r="D89" s="17">
        <v>0</v>
      </c>
      <c r="E89" s="17">
        <f t="shared" si="14"/>
        <v>11</v>
      </c>
    </row>
    <row r="90" spans="1:5" x14ac:dyDescent="0.2">
      <c r="A90" s="16" t="s">
        <v>23</v>
      </c>
      <c r="B90" s="17">
        <v>75</v>
      </c>
      <c r="C90" s="17">
        <v>0</v>
      </c>
      <c r="D90" s="17">
        <v>0</v>
      </c>
      <c r="E90" s="17">
        <f t="shared" si="14"/>
        <v>75</v>
      </c>
    </row>
    <row r="91" spans="1:5" x14ac:dyDescent="0.2">
      <c r="A91" s="16" t="s">
        <v>92</v>
      </c>
      <c r="B91" s="17">
        <v>1200</v>
      </c>
      <c r="C91" s="17">
        <v>0</v>
      </c>
      <c r="D91" s="17">
        <v>0</v>
      </c>
      <c r="E91" s="17">
        <f t="shared" si="14"/>
        <v>1200</v>
      </c>
    </row>
    <row r="92" spans="1:5" x14ac:dyDescent="0.2">
      <c r="A92" s="16" t="s">
        <v>93</v>
      </c>
      <c r="B92" s="17">
        <v>13</v>
      </c>
      <c r="C92" s="17">
        <v>0</v>
      </c>
      <c r="D92" s="17">
        <v>0</v>
      </c>
      <c r="E92" s="17">
        <f t="shared" si="14"/>
        <v>13</v>
      </c>
    </row>
    <row r="93" spans="1:5" x14ac:dyDescent="0.2">
      <c r="A93" s="16" t="s">
        <v>94</v>
      </c>
      <c r="B93" s="17">
        <v>87</v>
      </c>
      <c r="C93" s="17">
        <v>0</v>
      </c>
      <c r="D93" s="17">
        <v>0</v>
      </c>
      <c r="E93" s="17">
        <f t="shared" si="14"/>
        <v>87</v>
      </c>
    </row>
    <row r="94" spans="1:5" x14ac:dyDescent="0.2">
      <c r="A94" s="16" t="s">
        <v>95</v>
      </c>
      <c r="B94" s="17">
        <v>12</v>
      </c>
      <c r="C94" s="17">
        <v>0</v>
      </c>
      <c r="D94" s="17">
        <v>0</v>
      </c>
      <c r="E94" s="17">
        <f t="shared" si="14"/>
        <v>12</v>
      </c>
    </row>
    <row r="95" spans="1:5" x14ac:dyDescent="0.2">
      <c r="A95" s="16" t="s">
        <v>96</v>
      </c>
      <c r="B95" s="17">
        <v>431.5</v>
      </c>
      <c r="C95" s="17">
        <v>0</v>
      </c>
      <c r="D95" s="17">
        <v>0</v>
      </c>
      <c r="E95" s="17">
        <f t="shared" si="14"/>
        <v>431.5</v>
      </c>
    </row>
    <row r="96" spans="1:5" x14ac:dyDescent="0.2">
      <c r="A96" s="16" t="s">
        <v>97</v>
      </c>
      <c r="B96" s="17">
        <v>6</v>
      </c>
      <c r="C96" s="17">
        <v>0</v>
      </c>
      <c r="D96" s="17">
        <v>0</v>
      </c>
      <c r="E96" s="17">
        <f t="shared" si="14"/>
        <v>6</v>
      </c>
    </row>
    <row r="97" spans="1:5" x14ac:dyDescent="0.2">
      <c r="A97" s="16" t="s">
        <v>98</v>
      </c>
      <c r="B97" s="17">
        <v>4.59</v>
      </c>
      <c r="C97" s="17">
        <v>0</v>
      </c>
      <c r="D97" s="17">
        <v>0</v>
      </c>
      <c r="E97" s="17">
        <f t="shared" si="14"/>
        <v>4.59</v>
      </c>
    </row>
    <row r="98" spans="1:5" x14ac:dyDescent="0.2">
      <c r="A98" s="16" t="s">
        <v>99</v>
      </c>
      <c r="B98" s="17">
        <v>0</v>
      </c>
      <c r="C98" s="17">
        <v>29000</v>
      </c>
      <c r="D98" s="17">
        <v>0</v>
      </c>
      <c r="E98" s="17">
        <f t="shared" si="14"/>
        <v>29000</v>
      </c>
    </row>
    <row r="99" spans="1:5" x14ac:dyDescent="0.2">
      <c r="A99" s="16" t="s">
        <v>55</v>
      </c>
      <c r="B99" s="17">
        <v>30</v>
      </c>
      <c r="C99" s="17">
        <v>0</v>
      </c>
      <c r="D99" s="17">
        <v>0</v>
      </c>
      <c r="E99" s="17">
        <f t="shared" si="14"/>
        <v>30</v>
      </c>
    </row>
    <row r="100" spans="1:5" x14ac:dyDescent="0.2">
      <c r="A100" s="16" t="s">
        <v>43</v>
      </c>
      <c r="B100" s="17">
        <v>2105816.4770000009</v>
      </c>
      <c r="C100" s="17">
        <v>93850.4</v>
      </c>
      <c r="D100" s="17">
        <v>4142</v>
      </c>
      <c r="E100" s="17">
        <f t="shared" si="14"/>
        <v>2203808.8770000008</v>
      </c>
    </row>
    <row r="101" spans="1:5" ht="15" x14ac:dyDescent="0.2">
      <c r="A101" s="18" t="s">
        <v>9</v>
      </c>
      <c r="B101" s="19">
        <f>SUM(B87:B100)</f>
        <v>2108010.5670000007</v>
      </c>
      <c r="C101" s="19">
        <f>SUM(C87:C100)</f>
        <v>122850.4</v>
      </c>
      <c r="D101" s="19">
        <f>SUM(D87:D100)</f>
        <v>4142</v>
      </c>
      <c r="E101" s="19">
        <f>SUM(E87:E100)</f>
        <v>2235002.9670000006</v>
      </c>
    </row>
    <row r="103" spans="1:5" ht="15" x14ac:dyDescent="0.2">
      <c r="A103" s="18" t="s">
        <v>0</v>
      </c>
      <c r="B103" s="19">
        <f>SUM(B3:B101)/2</f>
        <v>3198443.1320000007</v>
      </c>
      <c r="C103" s="19">
        <f>SUM(C3:C101)/2</f>
        <v>2088390.5169999998</v>
      </c>
      <c r="D103" s="19">
        <f>SUM(D3:D101)/2</f>
        <v>5374215.4859999996</v>
      </c>
      <c r="E103" s="19">
        <f>SUM(E3:E101)/2</f>
        <v>10661049.135</v>
      </c>
    </row>
    <row r="105" spans="1:5" x14ac:dyDescent="0.2">
      <c r="A105" s="8" t="s">
        <v>14</v>
      </c>
      <c r="B105" s="9"/>
      <c r="C105" s="9"/>
      <c r="D105" s="9"/>
      <c r="E105" s="10"/>
    </row>
    <row r="106" spans="1:5" x14ac:dyDescent="0.2">
      <c r="A106" s="8" t="s">
        <v>13</v>
      </c>
      <c r="B106" s="9"/>
      <c r="C106" s="9"/>
      <c r="D106" s="9"/>
      <c r="E106" s="10"/>
    </row>
    <row r="107" spans="1:5" x14ac:dyDescent="0.2">
      <c r="A107" s="8" t="s">
        <v>16</v>
      </c>
      <c r="B107" s="9"/>
      <c r="C107" s="9"/>
      <c r="D107" s="9"/>
      <c r="E107" s="10"/>
    </row>
    <row r="108" spans="1:5" x14ac:dyDescent="0.2">
      <c r="A108" s="8" t="s">
        <v>15</v>
      </c>
      <c r="B108" s="9"/>
      <c r="C108" s="9"/>
      <c r="D108" s="9"/>
      <c r="E108" s="10"/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cuadro3.3</vt:lpstr>
      <vt:lpstr>Hoja2</vt:lpstr>
      <vt:lpstr>cuadro3.3!Área_de_impresión</vt:lpstr>
      <vt:lpstr>cuadro3.3!Títulos_a_imprimir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cp:lastPrinted>2019-07-23T18:54:33Z</cp:lastPrinted>
  <dcterms:created xsi:type="dcterms:W3CDTF">2023-06-13T19:17:54Z</dcterms:created>
  <dcterms:modified xsi:type="dcterms:W3CDTF">2024-07-10T20:43:50Z</dcterms:modified>
</cp:coreProperties>
</file>