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maiomac/Downloads/BEM 2024/"/>
    </mc:Choice>
  </mc:AlternateContent>
  <xr:revisionPtr revIDLastSave="0" documentId="13_ncr:1_{437BEF6C-49C9-3C48-83CB-22720ACE0350}" xr6:coauthVersionLast="47" xr6:coauthVersionMax="47" xr10:uidLastSave="{00000000-0000-0000-0000-000000000000}"/>
  <bookViews>
    <workbookView xWindow="-25280" yWindow="7700" windowWidth="21020" windowHeight="19400" xr2:uid="{00000000-000D-0000-FFFF-FFFF00000000}"/>
  </bookViews>
  <sheets>
    <sheet name="cuadro2.1" sheetId="1" r:id="rId1"/>
    <sheet name="Hoja1" sheetId="2" state="hidden" r:id="rId2"/>
  </sheets>
  <definedNames>
    <definedName name="_xlnm._FilterDatabase" localSheetId="0" hidden="1">'cuadro2.1'!$B$8:$L$68</definedName>
    <definedName name="_xlnm.Print_Area" localSheetId="0">'cuadro2.1'!$B$1:$M$66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1" l="1"/>
  <c r="J67" i="1"/>
  <c r="I67" i="1"/>
  <c r="L67" i="1" s="1"/>
  <c r="K66" i="1"/>
  <c r="J66" i="1"/>
  <c r="I66" i="1"/>
  <c r="L66" i="1" s="1"/>
  <c r="K65" i="1"/>
  <c r="J65" i="1"/>
  <c r="I65" i="1"/>
  <c r="L65" i="1" s="1"/>
  <c r="K64" i="1"/>
  <c r="L64" i="1" s="1"/>
  <c r="J64" i="1"/>
  <c r="I64" i="1"/>
  <c r="K63" i="1"/>
  <c r="J63" i="1"/>
  <c r="I63" i="1"/>
  <c r="L63" i="1" s="1"/>
  <c r="K62" i="1"/>
  <c r="J62" i="1"/>
  <c r="I62" i="1"/>
  <c r="L62" i="1" s="1"/>
  <c r="K61" i="1"/>
  <c r="J61" i="1"/>
  <c r="I61" i="1"/>
  <c r="L61" i="1" s="1"/>
  <c r="K60" i="1"/>
  <c r="L60" i="1" s="1"/>
  <c r="J60" i="1"/>
  <c r="I60" i="1"/>
  <c r="K59" i="1"/>
  <c r="J59" i="1"/>
  <c r="I59" i="1"/>
  <c r="L59" i="1" s="1"/>
  <c r="K58" i="1"/>
  <c r="J58" i="1"/>
  <c r="I58" i="1"/>
  <c r="L58" i="1" s="1"/>
  <c r="K57" i="1"/>
  <c r="J57" i="1"/>
  <c r="I57" i="1"/>
  <c r="L57" i="1" s="1"/>
  <c r="K56" i="1"/>
  <c r="L56" i="1" s="1"/>
  <c r="J56" i="1"/>
  <c r="I56" i="1"/>
  <c r="K55" i="1"/>
  <c r="J55" i="1"/>
  <c r="I55" i="1"/>
  <c r="L55" i="1" s="1"/>
  <c r="K54" i="1"/>
  <c r="J54" i="1"/>
  <c r="I54" i="1"/>
  <c r="L54" i="1" s="1"/>
  <c r="K53" i="1"/>
  <c r="J53" i="1"/>
  <c r="I53" i="1"/>
  <c r="L53" i="1" s="1"/>
  <c r="K52" i="1"/>
  <c r="L52" i="1" s="1"/>
  <c r="J52" i="1"/>
  <c r="I52" i="1"/>
  <c r="K51" i="1"/>
  <c r="J51" i="1"/>
  <c r="I51" i="1"/>
  <c r="L51" i="1" s="1"/>
  <c r="K50" i="1"/>
  <c r="J50" i="1"/>
  <c r="I50" i="1"/>
  <c r="L50" i="1" s="1"/>
  <c r="K49" i="1"/>
  <c r="J49" i="1"/>
  <c r="I49" i="1"/>
  <c r="L49" i="1" s="1"/>
  <c r="K48" i="1"/>
  <c r="L48" i="1" s="1"/>
  <c r="J48" i="1"/>
  <c r="I48" i="1"/>
  <c r="K47" i="1"/>
  <c r="J47" i="1"/>
  <c r="I47" i="1"/>
  <c r="L47" i="1" s="1"/>
  <c r="K46" i="1"/>
  <c r="J46" i="1"/>
  <c r="I46" i="1"/>
  <c r="L46" i="1" s="1"/>
  <c r="K45" i="1"/>
  <c r="J45" i="1"/>
  <c r="I45" i="1"/>
  <c r="L45" i="1" s="1"/>
  <c r="K44" i="1"/>
  <c r="L44" i="1" s="1"/>
  <c r="J44" i="1"/>
  <c r="I44" i="1"/>
  <c r="K43" i="1"/>
  <c r="J43" i="1"/>
  <c r="I43" i="1"/>
  <c r="L43" i="1" s="1"/>
  <c r="K42" i="1"/>
  <c r="J42" i="1"/>
  <c r="I42" i="1"/>
  <c r="L42" i="1" s="1"/>
  <c r="K41" i="1"/>
  <c r="J41" i="1"/>
  <c r="I41" i="1"/>
  <c r="L41" i="1" s="1"/>
  <c r="K40" i="1"/>
  <c r="L40" i="1" s="1"/>
  <c r="J40" i="1"/>
  <c r="I40" i="1"/>
  <c r="K39" i="1"/>
  <c r="J39" i="1"/>
  <c r="I39" i="1"/>
  <c r="L39" i="1" s="1"/>
  <c r="K38" i="1"/>
  <c r="J38" i="1"/>
  <c r="I38" i="1"/>
  <c r="L38" i="1" s="1"/>
  <c r="K37" i="1"/>
  <c r="J37" i="1"/>
  <c r="I37" i="1"/>
  <c r="L37" i="1" s="1"/>
  <c r="K36" i="1"/>
  <c r="L36" i="1" s="1"/>
  <c r="J36" i="1"/>
  <c r="I36" i="1"/>
  <c r="K35" i="1"/>
  <c r="J35" i="1"/>
  <c r="I35" i="1"/>
  <c r="L35" i="1" s="1"/>
  <c r="K34" i="1"/>
  <c r="J34" i="1"/>
  <c r="I34" i="1"/>
  <c r="L34" i="1" s="1"/>
  <c r="K33" i="1"/>
  <c r="J33" i="1"/>
  <c r="I33" i="1"/>
  <c r="L33" i="1" s="1"/>
  <c r="K32" i="1"/>
  <c r="L32" i="1" s="1"/>
  <c r="J32" i="1"/>
  <c r="I32" i="1"/>
  <c r="K31" i="1"/>
  <c r="J31" i="1"/>
  <c r="I31" i="1"/>
  <c r="L31" i="1" s="1"/>
  <c r="K30" i="1"/>
  <c r="J30" i="1"/>
  <c r="I30" i="1"/>
  <c r="L30" i="1" s="1"/>
  <c r="K29" i="1"/>
  <c r="J29" i="1"/>
  <c r="I29" i="1"/>
  <c r="L29" i="1" s="1"/>
  <c r="K28" i="1"/>
  <c r="L28" i="1" s="1"/>
  <c r="J28" i="1"/>
  <c r="I28" i="1"/>
  <c r="K27" i="1"/>
  <c r="J27" i="1"/>
  <c r="I27" i="1"/>
  <c r="L27" i="1" s="1"/>
  <c r="K26" i="1"/>
  <c r="J26" i="1"/>
  <c r="I26" i="1"/>
  <c r="L26" i="1" s="1"/>
  <c r="K25" i="1"/>
  <c r="J25" i="1"/>
  <c r="I25" i="1"/>
  <c r="L25" i="1" s="1"/>
  <c r="K24" i="1"/>
  <c r="L24" i="1" s="1"/>
  <c r="J24" i="1"/>
  <c r="I24" i="1"/>
  <c r="K23" i="1"/>
  <c r="J23" i="1"/>
  <c r="I23" i="1"/>
  <c r="L23" i="1" s="1"/>
  <c r="K22" i="1"/>
  <c r="J22" i="1"/>
  <c r="I22" i="1"/>
  <c r="L22" i="1" s="1"/>
  <c r="K21" i="1"/>
  <c r="J21" i="1"/>
  <c r="I21" i="1"/>
  <c r="L21" i="1" s="1"/>
  <c r="K20" i="1"/>
  <c r="L20" i="1" s="1"/>
  <c r="J20" i="1"/>
  <c r="I20" i="1"/>
  <c r="K19" i="1"/>
  <c r="J19" i="1"/>
  <c r="I19" i="1"/>
  <c r="L19" i="1" s="1"/>
  <c r="K18" i="1"/>
  <c r="J18" i="1"/>
  <c r="I18" i="1"/>
  <c r="L18" i="1" s="1"/>
  <c r="K17" i="1"/>
  <c r="J17" i="1"/>
  <c r="I17" i="1"/>
  <c r="L17" i="1" s="1"/>
  <c r="K16" i="1"/>
  <c r="L16" i="1" s="1"/>
  <c r="J16" i="1"/>
  <c r="I16" i="1"/>
  <c r="K15" i="1"/>
  <c r="J15" i="1"/>
  <c r="I15" i="1"/>
  <c r="L15" i="1" s="1"/>
  <c r="K14" i="1"/>
  <c r="J14" i="1"/>
  <c r="I14" i="1"/>
  <c r="L14" i="1" s="1"/>
  <c r="K13" i="1"/>
  <c r="J13" i="1"/>
  <c r="I13" i="1"/>
  <c r="L13" i="1" s="1"/>
  <c r="K12" i="1"/>
  <c r="L12" i="1" s="1"/>
  <c r="J12" i="1"/>
  <c r="I12" i="1"/>
  <c r="K11" i="1"/>
  <c r="J11" i="1"/>
  <c r="I11" i="1"/>
  <c r="L11" i="1" s="1"/>
  <c r="K10" i="1"/>
  <c r="J10" i="1"/>
  <c r="I10" i="1"/>
  <c r="L10" i="1" s="1"/>
  <c r="K9" i="1"/>
  <c r="J9" i="1"/>
  <c r="J68" i="1" s="1"/>
  <c r="I9" i="1"/>
  <c r="I68" i="1" s="1"/>
  <c r="K68" i="1" l="1"/>
  <c r="L9" i="1"/>
</calcChain>
</file>

<file path=xl/sharedStrings.xml><?xml version="1.0" encoding="utf-8"?>
<sst xmlns="http://schemas.openxmlformats.org/spreadsheetml/2006/main" count="139" uniqueCount="73">
  <si>
    <t>GENERAL</t>
  </si>
  <si>
    <t xml:space="preserve">GRANEL </t>
  </si>
  <si>
    <t>TOTAL</t>
  </si>
  <si>
    <t>PUERTOS</t>
  </si>
  <si>
    <t>EMBARCADO</t>
  </si>
  <si>
    <t>DESEMBARCADO</t>
  </si>
  <si>
    <t xml:space="preserve">TOTAL  </t>
  </si>
  <si>
    <t>(Cantidades en toneladas métricas)</t>
  </si>
  <si>
    <t>Arica</t>
  </si>
  <si>
    <t>Iquique</t>
  </si>
  <si>
    <t>Tocopilla</t>
  </si>
  <si>
    <t>Mejillones</t>
  </si>
  <si>
    <t>Antofagasta</t>
  </si>
  <si>
    <t>Barquito</t>
  </si>
  <si>
    <t>Caldera/Calderilla</t>
  </si>
  <si>
    <t>Huasco/Guacolda</t>
  </si>
  <si>
    <t>Guayacán</t>
  </si>
  <si>
    <t>* Isla J. Fernandez</t>
  </si>
  <si>
    <t>Isla de Pascua</t>
  </si>
  <si>
    <t>Quintero</t>
  </si>
  <si>
    <t>Valparaíso</t>
  </si>
  <si>
    <t>San Antonio</t>
  </si>
  <si>
    <t>Lirquén</t>
  </si>
  <si>
    <t>San Vicente</t>
  </si>
  <si>
    <t>Term. Sid. Huachipato</t>
  </si>
  <si>
    <t>Puerto Montt</t>
  </si>
  <si>
    <t>* Castro</t>
  </si>
  <si>
    <t>* Quellón</t>
  </si>
  <si>
    <t>* Chonchi</t>
  </si>
  <si>
    <t>* Chaitén</t>
  </si>
  <si>
    <t>* Melinka</t>
  </si>
  <si>
    <t>* Puerto Aguirre</t>
  </si>
  <si>
    <t>* Puerto Cisne</t>
  </si>
  <si>
    <t>Chacabuco</t>
  </si>
  <si>
    <t>Puerto Natales</t>
  </si>
  <si>
    <t>Punta Arenas</t>
  </si>
  <si>
    <t>* Otros Puertos</t>
  </si>
  <si>
    <t>* Puerto Regional (Sur-Austral e Insular)</t>
  </si>
  <si>
    <t>LÍQUIDO</t>
  </si>
  <si>
    <t>Talcahuano</t>
  </si>
  <si>
    <t>Coronel</t>
  </si>
  <si>
    <t>Valdivia</t>
  </si>
  <si>
    <t>*Calbuco</t>
  </si>
  <si>
    <t>Coquimbo</t>
  </si>
  <si>
    <t>*Pargua</t>
  </si>
  <si>
    <t>Hanga Roa</t>
  </si>
  <si>
    <t>Corral</t>
  </si>
  <si>
    <t>Penco</t>
  </si>
  <si>
    <t>* Otros Puertos Sur</t>
  </si>
  <si>
    <t>Punta Delgada</t>
  </si>
  <si>
    <t>Achao</t>
  </si>
  <si>
    <t>Rio Negro Hornopirén</t>
  </si>
  <si>
    <t>Dalcahue</t>
  </si>
  <si>
    <t>* Baker</t>
  </si>
  <si>
    <t>Quemchi</t>
  </si>
  <si>
    <t>* Tierra del Fuego</t>
  </si>
  <si>
    <t>* Puerto Williams</t>
  </si>
  <si>
    <t xml:space="preserve">2.- Cabotaje </t>
  </si>
  <si>
    <t>2.1.- Tonelaje movilizado en cabotaje por puertos y según tipo de carga</t>
  </si>
  <si>
    <t>Año 2023</t>
  </si>
  <si>
    <t>Gregorio</t>
  </si>
  <si>
    <t>Isla Mechuque</t>
  </si>
  <si>
    <t>Navarino</t>
  </si>
  <si>
    <t>Porvenir</t>
  </si>
  <si>
    <t>Ancud</t>
  </si>
  <si>
    <t>Cabo Negro</t>
  </si>
  <si>
    <t xml:space="preserve">Cochamo </t>
  </si>
  <si>
    <t>Isla Guarello</t>
  </si>
  <si>
    <t>Snipe</t>
  </si>
  <si>
    <t>* Isla Alejandro Selkirk(J. Fernandez)</t>
  </si>
  <si>
    <t xml:space="preserve">* Queilen </t>
  </si>
  <si>
    <t>Patillos</t>
  </si>
  <si>
    <t xml:space="preserve">Nota: Los datos informados en Cabotaje, son referenciales y consideran las copias de guías y facturas de embarque de cabotaje, que hacen llegar los embarcadores a las Autoridades Marítimas del país. Tambien considera informaciones entregadas por el Ministerio de Transportes y TT., Capitanías de Puerto, Agencias de Naves y Empresas Navieras,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</si>
</sst>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>
    <font>
      <sz val="10"/>
      <name val="Geneva"/>
    </font>
    <font>
      <b/>
      <sz val="9"/>
      <name val="Times New Roman"/>
      <family val="1"/>
    </font>
    <font>
      <b/>
      <sz val="10"/>
      <name val="Times New Roman"/>
      <family val="1"/>
    </font>
    <font>
      <b/>
      <shadow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0"/>
      <color indexed="8"/>
      <name val="MS Sans Serif"/>
      <family val="2"/>
    </font>
    <font>
      <sz val="11"/>
      <color rgb="FF000000"/>
      <name val="Calibri"/>
      <family val="2"/>
    </font>
    <font>
      <sz val="9"/>
      <color indexed="8"/>
      <name val="Times New Roman"/>
      <family val="1"/>
    </font>
    <font>
      <b/>
      <sz val="9"/>
      <color theme="1"/>
      <name val="Times New Roman"/>
      <family val="1"/>
    </font>
    <font>
      <b/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70">
    <xf numFmtId="0" fontId="0" fillId="0" borderId="0" xfId="0"/>
    <xf numFmtId="0" fontId="7" fillId="0" borderId="19" xfId="0" applyFont="1" applyBorder="1"/>
    <xf numFmtId="0" fontId="7" fillId="0" borderId="11" xfId="0" applyFont="1" applyBorder="1"/>
    <xf numFmtId="0" fontId="7" fillId="0" borderId="11" xfId="0" applyFont="1" applyBorder="1" applyAlignment="1">
      <alignment horizontal="left"/>
    </xf>
    <xf numFmtId="41" fontId="11" fillId="2" borderId="14" xfId="2" applyNumberFormat="1" applyFont="1" applyFill="1" applyBorder="1" applyAlignment="1">
      <alignment horizontal="left" wrapText="1"/>
    </xf>
    <xf numFmtId="41" fontId="11" fillId="2" borderId="2" xfId="2" applyNumberFormat="1" applyFont="1" applyFill="1" applyBorder="1" applyAlignment="1">
      <alignment horizontal="left" wrapText="1"/>
    </xf>
    <xf numFmtId="41" fontId="11" fillId="2" borderId="15" xfId="2" applyNumberFormat="1" applyFont="1" applyFill="1" applyBorder="1" applyAlignment="1">
      <alignment horizontal="left" wrapText="1"/>
    </xf>
    <xf numFmtId="41" fontId="11" fillId="2" borderId="9" xfId="2" applyNumberFormat="1" applyFont="1" applyFill="1" applyBorder="1" applyAlignment="1">
      <alignment horizontal="left" wrapText="1"/>
    </xf>
    <xf numFmtId="41" fontId="11" fillId="2" borderId="1" xfId="2" applyNumberFormat="1" applyFont="1" applyFill="1" applyBorder="1" applyAlignment="1">
      <alignment horizontal="left" wrapText="1"/>
    </xf>
    <xf numFmtId="41" fontId="11" fillId="2" borderId="10" xfId="2" applyNumberFormat="1" applyFont="1" applyFill="1" applyBorder="1" applyAlignment="1">
      <alignment horizontal="left" wrapText="1"/>
    </xf>
    <xf numFmtId="41" fontId="7" fillId="2" borderId="9" xfId="0" applyNumberFormat="1" applyFont="1" applyFill="1" applyBorder="1" applyAlignment="1">
      <alignment horizontal="left"/>
    </xf>
    <xf numFmtId="41" fontId="7" fillId="2" borderId="1" xfId="0" applyNumberFormat="1" applyFont="1" applyFill="1" applyBorder="1" applyAlignment="1">
      <alignment horizontal="left"/>
    </xf>
    <xf numFmtId="41" fontId="7" fillId="2" borderId="10" xfId="0" applyNumberFormat="1" applyFont="1" applyFill="1" applyBorder="1" applyAlignment="1">
      <alignment horizontal="left"/>
    </xf>
    <xf numFmtId="41" fontId="11" fillId="2" borderId="21" xfId="2" applyNumberFormat="1" applyFont="1" applyFill="1" applyBorder="1" applyAlignment="1">
      <alignment horizontal="left" wrapText="1"/>
    </xf>
    <xf numFmtId="41" fontId="11" fillId="2" borderId="11" xfId="2" applyNumberFormat="1" applyFont="1" applyFill="1" applyBorder="1" applyAlignment="1">
      <alignment horizontal="left" wrapText="1"/>
    </xf>
    <xf numFmtId="41" fontId="13" fillId="2" borderId="14" xfId="2" applyNumberFormat="1" applyFont="1" applyFill="1" applyBorder="1" applyAlignment="1">
      <alignment horizontal="left" wrapText="1"/>
    </xf>
    <xf numFmtId="41" fontId="13" fillId="2" borderId="2" xfId="2" applyNumberFormat="1" applyFont="1" applyFill="1" applyBorder="1" applyAlignment="1">
      <alignment horizontal="left" wrapText="1"/>
    </xf>
    <xf numFmtId="41" fontId="13" fillId="2" borderId="15" xfId="2" applyNumberFormat="1" applyFont="1" applyFill="1" applyBorder="1" applyAlignment="1">
      <alignment horizontal="left" wrapText="1"/>
    </xf>
    <xf numFmtId="41" fontId="13" fillId="2" borderId="9" xfId="2" applyNumberFormat="1" applyFont="1" applyFill="1" applyBorder="1" applyAlignment="1">
      <alignment horizontal="left" wrapText="1"/>
    </xf>
    <xf numFmtId="41" fontId="13" fillId="2" borderId="1" xfId="2" applyNumberFormat="1" applyFont="1" applyFill="1" applyBorder="1" applyAlignment="1">
      <alignment horizontal="left" wrapText="1"/>
    </xf>
    <xf numFmtId="41" fontId="13" fillId="2" borderId="10" xfId="2" applyNumberFormat="1" applyFont="1" applyFill="1" applyBorder="1" applyAlignment="1">
      <alignment horizontal="left" wrapText="1"/>
    </xf>
    <xf numFmtId="41" fontId="1" fillId="2" borderId="9" xfId="0" applyNumberFormat="1" applyFont="1" applyFill="1" applyBorder="1" applyAlignment="1">
      <alignment horizontal="left"/>
    </xf>
    <xf numFmtId="41" fontId="1" fillId="2" borderId="1" xfId="0" applyNumberFormat="1" applyFont="1" applyFill="1" applyBorder="1" applyAlignment="1">
      <alignment horizontal="left"/>
    </xf>
    <xf numFmtId="41" fontId="1" fillId="2" borderId="10" xfId="0" applyNumberFormat="1" applyFont="1" applyFill="1" applyBorder="1" applyAlignment="1">
      <alignment horizontal="left"/>
    </xf>
    <xf numFmtId="41" fontId="13" fillId="2" borderId="6" xfId="2" applyNumberFormat="1" applyFont="1" applyFill="1" applyBorder="1" applyAlignment="1">
      <alignment horizontal="left" wrapText="1"/>
    </xf>
    <xf numFmtId="41" fontId="13" fillId="2" borderId="7" xfId="2" applyNumberFormat="1" applyFont="1" applyFill="1" applyBorder="1" applyAlignment="1">
      <alignment horizontal="left" wrapText="1"/>
    </xf>
    <xf numFmtId="41" fontId="13" fillId="2" borderId="8" xfId="2" applyNumberFormat="1" applyFont="1" applyFill="1" applyBorder="1" applyAlignment="1">
      <alignment horizontal="left" wrapText="1"/>
    </xf>
    <xf numFmtId="41" fontId="13" fillId="2" borderId="16" xfId="2" applyNumberFormat="1" applyFont="1" applyFill="1" applyBorder="1" applyAlignment="1">
      <alignment horizontal="left" wrapText="1"/>
    </xf>
    <xf numFmtId="41" fontId="13" fillId="2" borderId="22" xfId="2" applyNumberFormat="1" applyFont="1" applyFill="1" applyBorder="1" applyAlignment="1">
      <alignment horizontal="left" wrapText="1"/>
    </xf>
    <xf numFmtId="41" fontId="1" fillId="2" borderId="22" xfId="0" applyNumberFormat="1" applyFont="1" applyFill="1" applyBorder="1" applyAlignment="1">
      <alignment horizontal="left"/>
    </xf>
    <xf numFmtId="41" fontId="13" fillId="2" borderId="13" xfId="2" applyNumberFormat="1" applyFont="1" applyFill="1" applyBorder="1" applyAlignment="1">
      <alignment horizontal="left" wrapText="1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1" fillId="2" borderId="0" xfId="0" applyFont="1" applyFill="1"/>
    <xf numFmtId="3" fontId="4" fillId="2" borderId="0" xfId="0" applyNumberFormat="1" applyFont="1" applyFill="1"/>
    <xf numFmtId="3" fontId="6" fillId="2" borderId="0" xfId="0" applyNumberFormat="1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0" xfId="0" applyFont="1" applyFill="1"/>
    <xf numFmtId="0" fontId="5" fillId="2" borderId="17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 vertical="center"/>
    </xf>
    <xf numFmtId="0" fontId="7" fillId="2" borderId="19" xfId="0" applyFont="1" applyFill="1" applyBorder="1"/>
    <xf numFmtId="41" fontId="7" fillId="2" borderId="14" xfId="0" applyNumberFormat="1" applyFont="1" applyFill="1" applyBorder="1" applyAlignment="1">
      <alignment horizontal="left"/>
    </xf>
    <xf numFmtId="41" fontId="7" fillId="2" borderId="2" xfId="0" applyNumberFormat="1" applyFont="1" applyFill="1" applyBorder="1" applyAlignment="1">
      <alignment horizontal="left"/>
    </xf>
    <xf numFmtId="41" fontId="7" fillId="2" borderId="15" xfId="0" applyNumberFormat="1" applyFont="1" applyFill="1" applyBorder="1" applyAlignment="1">
      <alignment horizontal="left"/>
    </xf>
    <xf numFmtId="0" fontId="7" fillId="2" borderId="11" xfId="0" applyFont="1" applyFill="1" applyBorder="1"/>
    <xf numFmtId="41" fontId="11" fillId="2" borderId="9" xfId="1" applyNumberFormat="1" applyFont="1" applyFill="1" applyBorder="1" applyAlignment="1">
      <alignment horizontal="left" wrapText="1"/>
    </xf>
    <xf numFmtId="41" fontId="11" fillId="2" borderId="1" xfId="1" applyNumberFormat="1" applyFont="1" applyFill="1" applyBorder="1" applyAlignment="1">
      <alignment horizontal="left" wrapText="1"/>
    </xf>
    <xf numFmtId="41" fontId="11" fillId="2" borderId="10" xfId="1" applyNumberFormat="1" applyFont="1" applyFill="1" applyBorder="1" applyAlignment="1">
      <alignment horizontal="left" wrapText="1"/>
    </xf>
    <xf numFmtId="41" fontId="7" fillId="2" borderId="20" xfId="0" applyNumberFormat="1" applyFont="1" applyFill="1" applyBorder="1"/>
    <xf numFmtId="41" fontId="12" fillId="2" borderId="10" xfId="2" applyNumberFormat="1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/>
    </xf>
    <xf numFmtId="3" fontId="10" fillId="2" borderId="0" xfId="0" applyNumberFormat="1" applyFont="1" applyFill="1" applyAlignment="1">
      <alignment vertical="top"/>
    </xf>
    <xf numFmtId="0" fontId="1" fillId="2" borderId="11" xfId="0" applyFont="1" applyFill="1" applyBorder="1" applyAlignment="1">
      <alignment horizontal="left"/>
    </xf>
    <xf numFmtId="41" fontId="1" fillId="2" borderId="6" xfId="0" applyNumberFormat="1" applyFont="1" applyFill="1" applyBorder="1" applyAlignment="1">
      <alignment horizontal="left"/>
    </xf>
    <xf numFmtId="41" fontId="1" fillId="2" borderId="7" xfId="0" applyNumberFormat="1" applyFont="1" applyFill="1" applyBorder="1" applyAlignment="1">
      <alignment horizontal="left"/>
    </xf>
    <xf numFmtId="41" fontId="1" fillId="2" borderId="8" xfId="0" applyNumberFormat="1" applyFont="1" applyFill="1" applyBorder="1" applyAlignment="1">
      <alignment horizontal="left"/>
    </xf>
    <xf numFmtId="3" fontId="7" fillId="2" borderId="0" xfId="0" applyNumberFormat="1" applyFont="1" applyFill="1"/>
    <xf numFmtId="0" fontId="7" fillId="2" borderId="0" xfId="0" applyFont="1" applyFill="1" applyAlignment="1">
      <alignment horizontal="left" vertical="top" wrapText="1"/>
    </xf>
  </cellXfs>
  <cellStyles count="3">
    <cellStyle name="Normal" xfId="0" builtinId="0"/>
    <cellStyle name="Normal_cuadro3.1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workbookViewId="0">
      <selection activeCell="B9" sqref="B9:L68"/>
    </sheetView>
  </sheetViews>
  <sheetFormatPr baseColWidth="10" defaultColWidth="9.28515625" defaultRowHeight="16"/>
  <cols>
    <col min="1" max="1" width="12.140625" style="34" bestFit="1" customWidth="1"/>
    <col min="2" max="2" width="19.85546875" style="40" customWidth="1"/>
    <col min="3" max="3" width="10.28515625" style="36" bestFit="1" customWidth="1"/>
    <col min="4" max="4" width="10.42578125" style="36" bestFit="1" customWidth="1"/>
    <col min="5" max="5" width="11.140625" style="36" bestFit="1" customWidth="1"/>
    <col min="6" max="6" width="10.28515625" style="36" bestFit="1" customWidth="1"/>
    <col min="7" max="7" width="10.42578125" style="36" bestFit="1" customWidth="1"/>
    <col min="8" max="8" width="11.140625" style="36" bestFit="1" customWidth="1"/>
    <col min="9" max="9" width="12.140625" style="37" bestFit="1" customWidth="1"/>
    <col min="10" max="10" width="11.28515625" style="37" bestFit="1" customWidth="1"/>
    <col min="11" max="11" width="11.140625" style="37" bestFit="1" customWidth="1"/>
    <col min="12" max="12" width="11.85546875" style="37" bestFit="1" customWidth="1"/>
    <col min="13" max="13" width="2.7109375" style="34" customWidth="1"/>
    <col min="14" max="14" width="10.28515625" style="34" bestFit="1" customWidth="1"/>
    <col min="15" max="16384" width="9.28515625" style="34"/>
  </cols>
  <sheetData>
    <row r="1" spans="1:12" s="33" customFormat="1" ht="18.75" customHeight="1">
      <c r="A1" s="31"/>
      <c r="B1" s="32" t="s">
        <v>57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6" customHeight="1">
      <c r="B2" s="35"/>
    </row>
    <row r="3" spans="1:12">
      <c r="B3" s="38" t="s">
        <v>58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>
      <c r="B4" s="38" t="s">
        <v>59</v>
      </c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3">
      <c r="B5" s="39" t="s">
        <v>7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0" customHeight="1" thickBot="1"/>
    <row r="7" spans="1:12" s="41" customFormat="1">
      <c r="B7" s="42" t="s">
        <v>3</v>
      </c>
      <c r="C7" s="43" t="s">
        <v>4</v>
      </c>
      <c r="D7" s="44"/>
      <c r="E7" s="45"/>
      <c r="F7" s="43" t="s">
        <v>5</v>
      </c>
      <c r="G7" s="44"/>
      <c r="H7" s="45"/>
      <c r="I7" s="43" t="s">
        <v>6</v>
      </c>
      <c r="J7" s="44"/>
      <c r="K7" s="45"/>
      <c r="L7" s="46" t="s">
        <v>2</v>
      </c>
    </row>
    <row r="8" spans="1:12" s="40" customFormat="1" ht="13.5" customHeight="1" thickBot="1">
      <c r="B8" s="47"/>
      <c r="C8" s="48" t="s">
        <v>0</v>
      </c>
      <c r="D8" s="49" t="s">
        <v>1</v>
      </c>
      <c r="E8" s="50" t="s">
        <v>38</v>
      </c>
      <c r="F8" s="48" t="s">
        <v>0</v>
      </c>
      <c r="G8" s="49" t="s">
        <v>1</v>
      </c>
      <c r="H8" s="50" t="s">
        <v>38</v>
      </c>
      <c r="I8" s="48" t="s">
        <v>0</v>
      </c>
      <c r="J8" s="49" t="s">
        <v>1</v>
      </c>
      <c r="K8" s="50" t="s">
        <v>38</v>
      </c>
      <c r="L8" s="51"/>
    </row>
    <row r="9" spans="1:12" s="40" customFormat="1" ht="13.5" customHeight="1">
      <c r="B9" s="52" t="s">
        <v>8</v>
      </c>
      <c r="C9" s="53">
        <v>5033</v>
      </c>
      <c r="D9" s="54">
        <v>25</v>
      </c>
      <c r="E9" s="55">
        <v>2161.9969999999998</v>
      </c>
      <c r="F9" s="4">
        <v>1482.9</v>
      </c>
      <c r="G9" s="5">
        <v>0</v>
      </c>
      <c r="H9" s="6">
        <v>31899.707999999999</v>
      </c>
      <c r="I9" s="15">
        <f>C9+F9</f>
        <v>6515.9</v>
      </c>
      <c r="J9" s="16">
        <f>D9+G9</f>
        <v>25</v>
      </c>
      <c r="K9" s="17">
        <f>E9+H9</f>
        <v>34061.705000000002</v>
      </c>
      <c r="L9" s="27">
        <f>SUM(I9:K9)</f>
        <v>40602.605000000003</v>
      </c>
    </row>
    <row r="10" spans="1:12" s="40" customFormat="1" ht="13.5" customHeight="1">
      <c r="B10" s="56" t="s">
        <v>9</v>
      </c>
      <c r="C10" s="10">
        <v>6436.53</v>
      </c>
      <c r="D10" s="11">
        <v>0</v>
      </c>
      <c r="E10" s="12">
        <v>94061.925000000003</v>
      </c>
      <c r="F10" s="7">
        <v>101</v>
      </c>
      <c r="G10" s="8">
        <v>0</v>
      </c>
      <c r="H10" s="9">
        <v>33559.756999999998</v>
      </c>
      <c r="I10" s="18">
        <f t="shared" ref="I10:I67" si="0">C10+F10</f>
        <v>6537.53</v>
      </c>
      <c r="J10" s="19">
        <f t="shared" ref="J10:J67" si="1">D10+G10</f>
        <v>0</v>
      </c>
      <c r="K10" s="20">
        <f t="shared" ref="K10:K67" si="2">E10+H10</f>
        <v>127621.682</v>
      </c>
      <c r="L10" s="28">
        <f t="shared" ref="L10:L67" si="3">SUM(I10:K10)</f>
        <v>134159.212</v>
      </c>
    </row>
    <row r="11" spans="1:12" s="40" customFormat="1" ht="13.5" customHeight="1">
      <c r="B11" s="56" t="s">
        <v>71</v>
      </c>
      <c r="C11" s="10">
        <v>0</v>
      </c>
      <c r="D11" s="11">
        <v>206795</v>
      </c>
      <c r="E11" s="12">
        <v>0</v>
      </c>
      <c r="F11" s="7">
        <v>0</v>
      </c>
      <c r="G11" s="8">
        <v>0</v>
      </c>
      <c r="H11" s="9">
        <v>0</v>
      </c>
      <c r="I11" s="18">
        <f t="shared" si="0"/>
        <v>0</v>
      </c>
      <c r="J11" s="19">
        <f t="shared" si="1"/>
        <v>206795</v>
      </c>
      <c r="K11" s="20">
        <f t="shared" si="2"/>
        <v>0</v>
      </c>
      <c r="L11" s="28">
        <f t="shared" si="3"/>
        <v>206795</v>
      </c>
    </row>
    <row r="12" spans="1:12" s="40" customFormat="1" ht="13.5" customHeight="1">
      <c r="B12" s="56" t="s">
        <v>10</v>
      </c>
      <c r="C12" s="10">
        <v>0</v>
      </c>
      <c r="D12" s="11">
        <v>31502</v>
      </c>
      <c r="E12" s="12">
        <v>0</v>
      </c>
      <c r="F12" s="7">
        <v>0</v>
      </c>
      <c r="G12" s="8">
        <v>0</v>
      </c>
      <c r="H12" s="9">
        <v>0</v>
      </c>
      <c r="I12" s="18">
        <f t="shared" si="0"/>
        <v>0</v>
      </c>
      <c r="J12" s="19">
        <f t="shared" si="1"/>
        <v>31502</v>
      </c>
      <c r="K12" s="20">
        <f t="shared" si="2"/>
        <v>0</v>
      </c>
      <c r="L12" s="28">
        <f t="shared" si="3"/>
        <v>31502</v>
      </c>
    </row>
    <row r="13" spans="1:12" s="40" customFormat="1" ht="13.5" customHeight="1">
      <c r="B13" s="56" t="s">
        <v>11</v>
      </c>
      <c r="C13" s="10">
        <v>101</v>
      </c>
      <c r="D13" s="11">
        <v>0</v>
      </c>
      <c r="E13" s="12">
        <v>163825.976</v>
      </c>
      <c r="F13" s="10">
        <v>23</v>
      </c>
      <c r="G13" s="11">
        <v>0</v>
      </c>
      <c r="H13" s="12">
        <v>591521.66599999997</v>
      </c>
      <c r="I13" s="21">
        <f t="shared" si="0"/>
        <v>124</v>
      </c>
      <c r="J13" s="22">
        <f t="shared" si="1"/>
        <v>0</v>
      </c>
      <c r="K13" s="23">
        <f t="shared" si="2"/>
        <v>755347.64199999999</v>
      </c>
      <c r="L13" s="29">
        <f t="shared" si="3"/>
        <v>755471.64199999999</v>
      </c>
    </row>
    <row r="14" spans="1:12" s="40" customFormat="1" ht="13.5" customHeight="1">
      <c r="B14" s="56" t="s">
        <v>12</v>
      </c>
      <c r="C14" s="10">
        <v>4205</v>
      </c>
      <c r="D14" s="11">
        <v>0</v>
      </c>
      <c r="E14" s="12">
        <v>0</v>
      </c>
      <c r="F14" s="7">
        <v>132892</v>
      </c>
      <c r="G14" s="8">
        <v>82415.616999999998</v>
      </c>
      <c r="H14" s="9">
        <v>0</v>
      </c>
      <c r="I14" s="18">
        <f t="shared" si="0"/>
        <v>137097</v>
      </c>
      <c r="J14" s="19">
        <f t="shared" si="1"/>
        <v>82415.616999999998</v>
      </c>
      <c r="K14" s="20">
        <f t="shared" si="2"/>
        <v>0</v>
      </c>
      <c r="L14" s="28">
        <f t="shared" si="3"/>
        <v>219512.617</v>
      </c>
    </row>
    <row r="15" spans="1:12" s="40" customFormat="1" ht="13.5" customHeight="1">
      <c r="B15" s="56" t="s">
        <v>13</v>
      </c>
      <c r="C15" s="57">
        <v>0</v>
      </c>
      <c r="D15" s="58">
        <v>0</v>
      </c>
      <c r="E15" s="59">
        <v>47500.369999999995</v>
      </c>
      <c r="F15" s="7">
        <v>0</v>
      </c>
      <c r="G15" s="8">
        <v>0</v>
      </c>
      <c r="H15" s="9">
        <v>117089.974</v>
      </c>
      <c r="I15" s="18">
        <f t="shared" si="0"/>
        <v>0</v>
      </c>
      <c r="J15" s="19">
        <f t="shared" si="1"/>
        <v>0</v>
      </c>
      <c r="K15" s="20">
        <f t="shared" si="2"/>
        <v>164590.34399999998</v>
      </c>
      <c r="L15" s="28">
        <f t="shared" si="3"/>
        <v>164590.34399999998</v>
      </c>
    </row>
    <row r="16" spans="1:12" s="40" customFormat="1" ht="13.5" customHeight="1">
      <c r="B16" s="56" t="s">
        <v>14</v>
      </c>
      <c r="C16" s="10">
        <v>0</v>
      </c>
      <c r="D16" s="11">
        <v>0</v>
      </c>
      <c r="E16" s="12">
        <v>190523</v>
      </c>
      <c r="F16" s="7">
        <v>0</v>
      </c>
      <c r="G16" s="8">
        <v>0</v>
      </c>
      <c r="H16" s="9">
        <v>289607.7539999999</v>
      </c>
      <c r="I16" s="18">
        <f t="shared" si="0"/>
        <v>0</v>
      </c>
      <c r="J16" s="19">
        <f t="shared" si="1"/>
        <v>0</v>
      </c>
      <c r="K16" s="20">
        <f t="shared" si="2"/>
        <v>480130.7539999999</v>
      </c>
      <c r="L16" s="28">
        <f t="shared" si="3"/>
        <v>480130.7539999999</v>
      </c>
    </row>
    <row r="17" spans="2:12" s="40" customFormat="1" ht="13.5" customHeight="1">
      <c r="B17" s="56" t="s">
        <v>15</v>
      </c>
      <c r="C17" s="10">
        <v>83912</v>
      </c>
      <c r="D17" s="11">
        <v>904499.4</v>
      </c>
      <c r="E17" s="12">
        <v>0</v>
      </c>
      <c r="F17" s="7">
        <v>72646</v>
      </c>
      <c r="G17" s="8">
        <v>9416</v>
      </c>
      <c r="H17" s="9">
        <v>0</v>
      </c>
      <c r="I17" s="18">
        <f t="shared" si="0"/>
        <v>156558</v>
      </c>
      <c r="J17" s="19">
        <f t="shared" si="1"/>
        <v>913915.4</v>
      </c>
      <c r="K17" s="20">
        <f t="shared" si="2"/>
        <v>0</v>
      </c>
      <c r="L17" s="28">
        <f t="shared" si="3"/>
        <v>1070473.3999999999</v>
      </c>
    </row>
    <row r="18" spans="2:12" s="40" customFormat="1" ht="13.5" customHeight="1">
      <c r="B18" s="56" t="s">
        <v>43</v>
      </c>
      <c r="C18" s="10">
        <v>0</v>
      </c>
      <c r="D18" s="11">
        <v>0</v>
      </c>
      <c r="E18" s="12">
        <v>0</v>
      </c>
      <c r="F18" s="7">
        <v>1444</v>
      </c>
      <c r="G18" s="8">
        <v>20000</v>
      </c>
      <c r="H18" s="12">
        <v>822761</v>
      </c>
      <c r="I18" s="18">
        <f t="shared" si="0"/>
        <v>1444</v>
      </c>
      <c r="J18" s="19">
        <f t="shared" si="1"/>
        <v>20000</v>
      </c>
      <c r="K18" s="23">
        <f t="shared" si="2"/>
        <v>822761</v>
      </c>
      <c r="L18" s="28">
        <f t="shared" si="3"/>
        <v>844205</v>
      </c>
    </row>
    <row r="19" spans="2:12" s="40" customFormat="1" ht="13.5" customHeight="1">
      <c r="B19" s="56" t="s">
        <v>16</v>
      </c>
      <c r="C19" s="10">
        <v>0</v>
      </c>
      <c r="D19" s="58">
        <v>0</v>
      </c>
      <c r="E19" s="59">
        <v>96516.146999999997</v>
      </c>
      <c r="F19" s="7">
        <v>0</v>
      </c>
      <c r="G19" s="8">
        <v>0</v>
      </c>
      <c r="H19" s="9">
        <v>98711.357999999993</v>
      </c>
      <c r="I19" s="18">
        <f t="shared" si="0"/>
        <v>0</v>
      </c>
      <c r="J19" s="19">
        <f t="shared" si="1"/>
        <v>0</v>
      </c>
      <c r="K19" s="20">
        <f t="shared" si="2"/>
        <v>195227.505</v>
      </c>
      <c r="L19" s="28">
        <f t="shared" si="3"/>
        <v>195227.505</v>
      </c>
    </row>
    <row r="20" spans="2:12" s="40" customFormat="1" ht="13.5" customHeight="1">
      <c r="B20" s="56" t="s">
        <v>45</v>
      </c>
      <c r="C20" s="10">
        <v>0</v>
      </c>
      <c r="D20" s="11">
        <v>0</v>
      </c>
      <c r="E20" s="12">
        <v>0</v>
      </c>
      <c r="F20" s="7">
        <v>13692.150000000001</v>
      </c>
      <c r="G20" s="8">
        <v>0</v>
      </c>
      <c r="H20" s="9">
        <v>24975.879000000001</v>
      </c>
      <c r="I20" s="18">
        <f t="shared" si="0"/>
        <v>13692.150000000001</v>
      </c>
      <c r="J20" s="19">
        <f t="shared" si="1"/>
        <v>0</v>
      </c>
      <c r="K20" s="20">
        <f t="shared" si="2"/>
        <v>24975.879000000001</v>
      </c>
      <c r="L20" s="28">
        <f t="shared" si="3"/>
        <v>38668.029000000002</v>
      </c>
    </row>
    <row r="21" spans="2:12" s="40" customFormat="1" ht="13.5" customHeight="1">
      <c r="B21" s="56" t="s">
        <v>17</v>
      </c>
      <c r="C21" s="10">
        <v>1165.2300000000002</v>
      </c>
      <c r="D21" s="11">
        <v>0</v>
      </c>
      <c r="E21" s="12">
        <v>3</v>
      </c>
      <c r="F21" s="7">
        <v>1803.5679999999998</v>
      </c>
      <c r="G21" s="8">
        <v>0</v>
      </c>
      <c r="H21" s="9">
        <v>0</v>
      </c>
      <c r="I21" s="18">
        <f t="shared" si="0"/>
        <v>2968.7979999999998</v>
      </c>
      <c r="J21" s="19">
        <f t="shared" si="1"/>
        <v>0</v>
      </c>
      <c r="K21" s="20">
        <f t="shared" si="2"/>
        <v>3</v>
      </c>
      <c r="L21" s="28">
        <f t="shared" si="3"/>
        <v>2971.7979999999998</v>
      </c>
    </row>
    <row r="22" spans="2:12" s="40" customFormat="1" ht="13.5" customHeight="1">
      <c r="B22" s="56" t="s">
        <v>69</v>
      </c>
      <c r="C22" s="57">
        <v>0</v>
      </c>
      <c r="D22" s="58">
        <v>0</v>
      </c>
      <c r="E22" s="59">
        <v>0</v>
      </c>
      <c r="F22" s="7">
        <v>265.60000000000002</v>
      </c>
      <c r="G22" s="8">
        <v>0</v>
      </c>
      <c r="H22" s="9">
        <v>3</v>
      </c>
      <c r="I22" s="18">
        <f t="shared" si="0"/>
        <v>265.60000000000002</v>
      </c>
      <c r="J22" s="19">
        <f t="shared" si="1"/>
        <v>0</v>
      </c>
      <c r="K22" s="20">
        <f t="shared" si="2"/>
        <v>3</v>
      </c>
      <c r="L22" s="28">
        <f t="shared" si="3"/>
        <v>268.60000000000002</v>
      </c>
    </row>
    <row r="23" spans="2:12" s="40" customFormat="1" ht="13.5" customHeight="1">
      <c r="B23" s="56" t="s">
        <v>18</v>
      </c>
      <c r="C23" s="57">
        <v>0</v>
      </c>
      <c r="D23" s="58">
        <v>0</v>
      </c>
      <c r="E23" s="59">
        <v>0</v>
      </c>
      <c r="F23" s="7">
        <v>33268.47</v>
      </c>
      <c r="G23" s="8">
        <v>2039</v>
      </c>
      <c r="H23" s="9">
        <v>18386.27</v>
      </c>
      <c r="I23" s="18">
        <f t="shared" si="0"/>
        <v>33268.47</v>
      </c>
      <c r="J23" s="19">
        <f t="shared" si="1"/>
        <v>2039</v>
      </c>
      <c r="K23" s="20">
        <f t="shared" si="2"/>
        <v>18386.27</v>
      </c>
      <c r="L23" s="28">
        <f t="shared" si="3"/>
        <v>53693.740000000005</v>
      </c>
    </row>
    <row r="24" spans="2:12" s="40" customFormat="1" ht="13.5" customHeight="1">
      <c r="B24" s="56" t="s">
        <v>19</v>
      </c>
      <c r="C24" s="60">
        <v>25474</v>
      </c>
      <c r="D24" s="11">
        <v>0</v>
      </c>
      <c r="E24" s="12">
        <v>2237917.9879999999</v>
      </c>
      <c r="F24" s="7">
        <v>21.700000000000003</v>
      </c>
      <c r="G24" s="8">
        <v>0</v>
      </c>
      <c r="H24" s="9">
        <v>200066.427</v>
      </c>
      <c r="I24" s="18">
        <f t="shared" si="0"/>
        <v>25495.7</v>
      </c>
      <c r="J24" s="19">
        <f t="shared" si="1"/>
        <v>0</v>
      </c>
      <c r="K24" s="20">
        <f t="shared" si="2"/>
        <v>2437984.415</v>
      </c>
      <c r="L24" s="28">
        <f t="shared" si="3"/>
        <v>2463480.1150000002</v>
      </c>
    </row>
    <row r="25" spans="2:12" s="40" customFormat="1" ht="13.5" customHeight="1">
      <c r="B25" s="56" t="s">
        <v>20</v>
      </c>
      <c r="C25" s="10">
        <v>28851.89799999999</v>
      </c>
      <c r="D25" s="11">
        <v>322</v>
      </c>
      <c r="E25" s="12">
        <v>3862</v>
      </c>
      <c r="F25" s="7">
        <v>6045.3999999999978</v>
      </c>
      <c r="G25" s="8">
        <v>0</v>
      </c>
      <c r="H25" s="9">
        <v>44192.055999999997</v>
      </c>
      <c r="I25" s="18">
        <f t="shared" si="0"/>
        <v>34897.297999999988</v>
      </c>
      <c r="J25" s="19">
        <f t="shared" si="1"/>
        <v>322</v>
      </c>
      <c r="K25" s="20">
        <f t="shared" si="2"/>
        <v>48054.055999999997</v>
      </c>
      <c r="L25" s="28">
        <f t="shared" si="3"/>
        <v>83273.353999999992</v>
      </c>
    </row>
    <row r="26" spans="2:12" s="40" customFormat="1" ht="13.5" customHeight="1">
      <c r="B26" s="56" t="s">
        <v>21</v>
      </c>
      <c r="C26" s="10">
        <v>6322.9</v>
      </c>
      <c r="D26" s="11">
        <v>0</v>
      </c>
      <c r="E26" s="12">
        <v>120820.6</v>
      </c>
      <c r="F26" s="7">
        <v>41820.160000000003</v>
      </c>
      <c r="G26" s="8">
        <v>9026</v>
      </c>
      <c r="H26" s="9">
        <v>19200</v>
      </c>
      <c r="I26" s="18">
        <f t="shared" si="0"/>
        <v>48143.060000000005</v>
      </c>
      <c r="J26" s="19">
        <f t="shared" si="1"/>
        <v>9026</v>
      </c>
      <c r="K26" s="20">
        <f t="shared" si="2"/>
        <v>140020.6</v>
      </c>
      <c r="L26" s="28">
        <f t="shared" si="3"/>
        <v>197189.66</v>
      </c>
    </row>
    <row r="27" spans="2:12" s="40" customFormat="1" ht="13.5" customHeight="1">
      <c r="B27" s="56" t="s">
        <v>47</v>
      </c>
      <c r="C27" s="10">
        <v>0</v>
      </c>
      <c r="D27" s="11">
        <v>0</v>
      </c>
      <c r="E27" s="12">
        <v>0</v>
      </c>
      <c r="F27" s="10">
        <v>0</v>
      </c>
      <c r="G27" s="11">
        <v>13901</v>
      </c>
      <c r="H27" s="12">
        <v>0</v>
      </c>
      <c r="I27" s="21">
        <f t="shared" si="0"/>
        <v>0</v>
      </c>
      <c r="J27" s="22">
        <f t="shared" si="1"/>
        <v>13901</v>
      </c>
      <c r="K27" s="23">
        <f t="shared" si="2"/>
        <v>0</v>
      </c>
      <c r="L27" s="29">
        <f t="shared" si="3"/>
        <v>13901</v>
      </c>
    </row>
    <row r="28" spans="2:12" s="40" customFormat="1" ht="13.5" customHeight="1">
      <c r="B28" s="56" t="s">
        <v>22</v>
      </c>
      <c r="C28" s="10">
        <v>38272</v>
      </c>
      <c r="D28" s="11">
        <v>0</v>
      </c>
      <c r="E28" s="12">
        <v>0</v>
      </c>
      <c r="F28" s="7">
        <v>138929.70000000001</v>
      </c>
      <c r="G28" s="8">
        <v>30</v>
      </c>
      <c r="H28" s="9">
        <v>3689.1759999999999</v>
      </c>
      <c r="I28" s="18">
        <f t="shared" si="0"/>
        <v>177201.7</v>
      </c>
      <c r="J28" s="19">
        <f t="shared" si="1"/>
        <v>30</v>
      </c>
      <c r="K28" s="61">
        <f t="shared" si="2"/>
        <v>3689.1759999999999</v>
      </c>
      <c r="L28" s="28">
        <f t="shared" si="3"/>
        <v>180920.87600000002</v>
      </c>
    </row>
    <row r="29" spans="2:12" s="40" customFormat="1" ht="13.5" customHeight="1">
      <c r="B29" s="56" t="s">
        <v>39</v>
      </c>
      <c r="C29" s="10">
        <v>579831</v>
      </c>
      <c r="D29" s="11">
        <v>82653</v>
      </c>
      <c r="E29" s="12">
        <v>1525962.6870000002</v>
      </c>
      <c r="F29" s="7">
        <v>46203.5</v>
      </c>
      <c r="G29" s="8">
        <v>206795</v>
      </c>
      <c r="H29" s="9">
        <v>1615955.1090000002</v>
      </c>
      <c r="I29" s="18">
        <f t="shared" si="0"/>
        <v>626034.5</v>
      </c>
      <c r="J29" s="19">
        <f t="shared" si="1"/>
        <v>289448</v>
      </c>
      <c r="K29" s="20">
        <f t="shared" si="2"/>
        <v>3141917.7960000001</v>
      </c>
      <c r="L29" s="28">
        <f t="shared" si="3"/>
        <v>4057400.2960000001</v>
      </c>
    </row>
    <row r="30" spans="2:12" s="40" customFormat="1" ht="13.5" customHeight="1">
      <c r="B30" s="56" t="s">
        <v>23</v>
      </c>
      <c r="C30" s="10">
        <v>23344</v>
      </c>
      <c r="D30" s="11">
        <v>0</v>
      </c>
      <c r="E30" s="12">
        <v>707076.74300000013</v>
      </c>
      <c r="F30" s="7">
        <v>438933.59</v>
      </c>
      <c r="G30" s="8">
        <v>738207</v>
      </c>
      <c r="H30" s="9">
        <v>263512.93900000001</v>
      </c>
      <c r="I30" s="18">
        <f t="shared" si="0"/>
        <v>462277.59</v>
      </c>
      <c r="J30" s="19">
        <f t="shared" si="1"/>
        <v>738207</v>
      </c>
      <c r="K30" s="20">
        <f t="shared" si="2"/>
        <v>970589.68200000015</v>
      </c>
      <c r="L30" s="28">
        <f t="shared" si="3"/>
        <v>2171074.2720000003</v>
      </c>
    </row>
    <row r="31" spans="2:12" s="40" customFormat="1" ht="13.5" customHeight="1">
      <c r="B31" s="56" t="s">
        <v>24</v>
      </c>
      <c r="C31" s="10">
        <v>0</v>
      </c>
      <c r="D31" s="11">
        <v>23084.616999999998</v>
      </c>
      <c r="E31" s="12">
        <v>0</v>
      </c>
      <c r="F31" s="7">
        <v>0</v>
      </c>
      <c r="G31" s="8">
        <v>839173.4</v>
      </c>
      <c r="H31" s="9">
        <v>0</v>
      </c>
      <c r="I31" s="18">
        <f t="shared" si="0"/>
        <v>0</v>
      </c>
      <c r="J31" s="19">
        <f t="shared" si="1"/>
        <v>862258.01699999999</v>
      </c>
      <c r="K31" s="20">
        <f t="shared" si="2"/>
        <v>0</v>
      </c>
      <c r="L31" s="28">
        <f t="shared" si="3"/>
        <v>862258.01699999999</v>
      </c>
    </row>
    <row r="32" spans="2:12" s="40" customFormat="1" ht="13.5" customHeight="1">
      <c r="B32" s="56" t="s">
        <v>40</v>
      </c>
      <c r="C32" s="10">
        <v>14300</v>
      </c>
      <c r="D32" s="11">
        <v>0</v>
      </c>
      <c r="E32" s="12">
        <v>0</v>
      </c>
      <c r="F32" s="7">
        <v>17749.119999999995</v>
      </c>
      <c r="G32" s="8">
        <v>0</v>
      </c>
      <c r="H32" s="9">
        <v>55578.559000000001</v>
      </c>
      <c r="I32" s="18">
        <f t="shared" si="0"/>
        <v>32049.119999999995</v>
      </c>
      <c r="J32" s="19">
        <f t="shared" si="1"/>
        <v>0</v>
      </c>
      <c r="K32" s="20">
        <f t="shared" si="2"/>
        <v>55578.559000000001</v>
      </c>
      <c r="L32" s="28">
        <f t="shared" si="3"/>
        <v>87627.679000000004</v>
      </c>
    </row>
    <row r="33" spans="2:12" s="40" customFormat="1" ht="13.5" customHeight="1">
      <c r="B33" s="56" t="s">
        <v>41</v>
      </c>
      <c r="C33" s="10">
        <v>113</v>
      </c>
      <c r="D33" s="11">
        <v>120</v>
      </c>
      <c r="E33" s="12">
        <v>0</v>
      </c>
      <c r="F33" s="7">
        <v>0</v>
      </c>
      <c r="G33" s="8">
        <v>0</v>
      </c>
      <c r="H33" s="9">
        <v>0</v>
      </c>
      <c r="I33" s="18">
        <f t="shared" si="0"/>
        <v>113</v>
      </c>
      <c r="J33" s="19">
        <f t="shared" si="1"/>
        <v>120</v>
      </c>
      <c r="K33" s="23">
        <f t="shared" si="2"/>
        <v>0</v>
      </c>
      <c r="L33" s="28">
        <f t="shared" si="3"/>
        <v>233</v>
      </c>
    </row>
    <row r="34" spans="2:12" s="40" customFormat="1" ht="13.5" customHeight="1">
      <c r="B34" s="56" t="s">
        <v>46</v>
      </c>
      <c r="C34" s="10">
        <v>0</v>
      </c>
      <c r="D34" s="11">
        <v>0</v>
      </c>
      <c r="E34" s="12">
        <v>0</v>
      </c>
      <c r="F34" s="7">
        <v>57</v>
      </c>
      <c r="G34" s="8">
        <v>0</v>
      </c>
      <c r="H34" s="9">
        <v>0</v>
      </c>
      <c r="I34" s="18">
        <f t="shared" si="0"/>
        <v>57</v>
      </c>
      <c r="J34" s="19">
        <f t="shared" si="1"/>
        <v>0</v>
      </c>
      <c r="K34" s="20">
        <f t="shared" si="2"/>
        <v>0</v>
      </c>
      <c r="L34" s="28">
        <f t="shared" si="3"/>
        <v>57</v>
      </c>
    </row>
    <row r="35" spans="2:12" s="40" customFormat="1" ht="13.5" customHeight="1">
      <c r="B35" s="56" t="s">
        <v>25</v>
      </c>
      <c r="C35" s="10">
        <v>186618.25</v>
      </c>
      <c r="D35" s="11">
        <v>56304</v>
      </c>
      <c r="E35" s="12">
        <v>1083.5</v>
      </c>
      <c r="F35" s="7">
        <v>289731.11999999994</v>
      </c>
      <c r="G35" s="8">
        <v>51323</v>
      </c>
      <c r="H35" s="9">
        <v>1975</v>
      </c>
      <c r="I35" s="18">
        <f t="shared" si="0"/>
        <v>476349.36999999994</v>
      </c>
      <c r="J35" s="19">
        <f t="shared" si="1"/>
        <v>107627</v>
      </c>
      <c r="K35" s="20">
        <f t="shared" si="2"/>
        <v>3058.5</v>
      </c>
      <c r="L35" s="28">
        <f t="shared" si="3"/>
        <v>587034.86999999988</v>
      </c>
    </row>
    <row r="36" spans="2:12" s="40" customFormat="1" ht="13.5" customHeight="1">
      <c r="B36" s="56" t="s">
        <v>66</v>
      </c>
      <c r="C36" s="10">
        <v>0</v>
      </c>
      <c r="D36" s="11">
        <v>0</v>
      </c>
      <c r="E36" s="12">
        <v>1083.5</v>
      </c>
      <c r="F36" s="7">
        <v>0</v>
      </c>
      <c r="G36" s="8">
        <v>0</v>
      </c>
      <c r="H36" s="9">
        <v>0</v>
      </c>
      <c r="I36" s="18">
        <f t="shared" si="0"/>
        <v>0</v>
      </c>
      <c r="J36" s="19">
        <f t="shared" si="1"/>
        <v>0</v>
      </c>
      <c r="K36" s="20">
        <f t="shared" si="2"/>
        <v>1083.5</v>
      </c>
      <c r="L36" s="28">
        <f t="shared" si="3"/>
        <v>1083.5</v>
      </c>
    </row>
    <row r="37" spans="2:12" s="40" customFormat="1" ht="13.5" customHeight="1">
      <c r="B37" s="56" t="s">
        <v>42</v>
      </c>
      <c r="C37" s="10">
        <v>254120.55</v>
      </c>
      <c r="D37" s="11">
        <v>1191</v>
      </c>
      <c r="E37" s="12">
        <v>58074.252999999997</v>
      </c>
      <c r="F37" s="7">
        <v>173097.8</v>
      </c>
      <c r="G37" s="8">
        <v>507</v>
      </c>
      <c r="H37" s="9">
        <v>993589.88099999994</v>
      </c>
      <c r="I37" s="18">
        <f t="shared" si="0"/>
        <v>427218.35</v>
      </c>
      <c r="J37" s="19">
        <f t="shared" si="1"/>
        <v>1698</v>
      </c>
      <c r="K37" s="20">
        <f t="shared" si="2"/>
        <v>1051664.1339999998</v>
      </c>
      <c r="L37" s="28">
        <f t="shared" si="3"/>
        <v>1480580.4839999997</v>
      </c>
    </row>
    <row r="38" spans="2:12" s="40" customFormat="1" ht="13.5" customHeight="1">
      <c r="B38" s="56" t="s">
        <v>44</v>
      </c>
      <c r="C38" s="10">
        <v>1552.425</v>
      </c>
      <c r="D38" s="11">
        <v>4088</v>
      </c>
      <c r="E38" s="12">
        <v>0</v>
      </c>
      <c r="F38" s="7">
        <v>114505.5</v>
      </c>
      <c r="G38" s="8">
        <v>1365</v>
      </c>
      <c r="H38" s="9">
        <v>0</v>
      </c>
      <c r="I38" s="18">
        <f t="shared" si="0"/>
        <v>116057.925</v>
      </c>
      <c r="J38" s="19">
        <f t="shared" si="1"/>
        <v>5453</v>
      </c>
      <c r="K38" s="20">
        <f t="shared" si="2"/>
        <v>0</v>
      </c>
      <c r="L38" s="28">
        <f t="shared" si="3"/>
        <v>121510.925</v>
      </c>
    </row>
    <row r="39" spans="2:12" s="40" customFormat="1" ht="13.5" customHeight="1">
      <c r="B39" s="62" t="s">
        <v>51</v>
      </c>
      <c r="C39" s="10">
        <v>0</v>
      </c>
      <c r="D39" s="11">
        <v>0</v>
      </c>
      <c r="E39" s="12">
        <v>0</v>
      </c>
      <c r="F39" s="7">
        <v>150</v>
      </c>
      <c r="G39" s="8">
        <v>0</v>
      </c>
      <c r="H39" s="9">
        <v>0</v>
      </c>
      <c r="I39" s="18">
        <f t="shared" si="0"/>
        <v>150</v>
      </c>
      <c r="J39" s="19">
        <f t="shared" si="1"/>
        <v>0</v>
      </c>
      <c r="K39" s="20">
        <f t="shared" si="2"/>
        <v>0</v>
      </c>
      <c r="L39" s="28">
        <f t="shared" si="3"/>
        <v>150</v>
      </c>
    </row>
    <row r="40" spans="2:12" s="40" customFormat="1" ht="13.5" customHeight="1">
      <c r="B40" s="62" t="s">
        <v>54</v>
      </c>
      <c r="C40" s="10">
        <v>264</v>
      </c>
      <c r="D40" s="11">
        <v>0</v>
      </c>
      <c r="E40" s="12">
        <v>0</v>
      </c>
      <c r="F40" s="7">
        <v>0</v>
      </c>
      <c r="G40" s="8">
        <v>0</v>
      </c>
      <c r="H40" s="9">
        <v>0</v>
      </c>
      <c r="I40" s="18">
        <f t="shared" si="0"/>
        <v>264</v>
      </c>
      <c r="J40" s="19">
        <f t="shared" si="1"/>
        <v>0</v>
      </c>
      <c r="K40" s="20">
        <f t="shared" si="2"/>
        <v>0</v>
      </c>
      <c r="L40" s="28">
        <f t="shared" si="3"/>
        <v>264</v>
      </c>
    </row>
    <row r="41" spans="2:12" s="40" customFormat="1" ht="13.5" customHeight="1">
      <c r="B41" s="62" t="s">
        <v>52</v>
      </c>
      <c r="C41" s="10">
        <v>792</v>
      </c>
      <c r="D41" s="11">
        <v>0</v>
      </c>
      <c r="E41" s="12">
        <v>0</v>
      </c>
      <c r="F41" s="7">
        <v>233</v>
      </c>
      <c r="G41" s="8">
        <v>0</v>
      </c>
      <c r="H41" s="9">
        <v>0</v>
      </c>
      <c r="I41" s="18">
        <f t="shared" si="0"/>
        <v>1025</v>
      </c>
      <c r="J41" s="19">
        <f t="shared" si="1"/>
        <v>0</v>
      </c>
      <c r="K41" s="20">
        <f t="shared" si="2"/>
        <v>0</v>
      </c>
      <c r="L41" s="28">
        <f t="shared" si="3"/>
        <v>1025</v>
      </c>
    </row>
    <row r="42" spans="2:12" s="40" customFormat="1" ht="13.5" customHeight="1">
      <c r="B42" s="56" t="s">
        <v>61</v>
      </c>
      <c r="C42" s="10">
        <v>0</v>
      </c>
      <c r="D42" s="11">
        <v>0</v>
      </c>
      <c r="E42" s="12">
        <v>0</v>
      </c>
      <c r="F42" s="7">
        <v>20</v>
      </c>
      <c r="G42" s="8">
        <v>0</v>
      </c>
      <c r="H42" s="9">
        <v>0</v>
      </c>
      <c r="I42" s="21">
        <f t="shared" si="0"/>
        <v>20</v>
      </c>
      <c r="J42" s="22">
        <f t="shared" si="1"/>
        <v>0</v>
      </c>
      <c r="K42" s="23">
        <f t="shared" si="2"/>
        <v>0</v>
      </c>
      <c r="L42" s="29">
        <f t="shared" si="3"/>
        <v>20</v>
      </c>
    </row>
    <row r="43" spans="2:12" s="40" customFormat="1" ht="13.5" customHeight="1">
      <c r="B43" s="56" t="s">
        <v>50</v>
      </c>
      <c r="C43" s="10">
        <v>224</v>
      </c>
      <c r="D43" s="11">
        <v>0</v>
      </c>
      <c r="E43" s="12">
        <v>500</v>
      </c>
      <c r="F43" s="7">
        <v>159.42500000000001</v>
      </c>
      <c r="G43" s="8">
        <v>0</v>
      </c>
      <c r="H43" s="9">
        <v>21000</v>
      </c>
      <c r="I43" s="18">
        <f t="shared" si="0"/>
        <v>383.42500000000001</v>
      </c>
      <c r="J43" s="19">
        <f t="shared" si="1"/>
        <v>0</v>
      </c>
      <c r="K43" s="61">
        <f t="shared" si="2"/>
        <v>21500</v>
      </c>
      <c r="L43" s="28">
        <f t="shared" si="3"/>
        <v>21883.424999999999</v>
      </c>
    </row>
    <row r="44" spans="2:12" s="40" customFormat="1" ht="13.5" customHeight="1">
      <c r="B44" s="56" t="s">
        <v>64</v>
      </c>
      <c r="C44" s="60">
        <v>250</v>
      </c>
      <c r="D44" s="11">
        <v>0</v>
      </c>
      <c r="E44" s="12">
        <v>0</v>
      </c>
      <c r="F44" s="7">
        <v>0</v>
      </c>
      <c r="G44" s="8">
        <v>0</v>
      </c>
      <c r="H44" s="9">
        <v>0</v>
      </c>
      <c r="I44" s="18">
        <f t="shared" si="0"/>
        <v>250</v>
      </c>
      <c r="J44" s="19">
        <f t="shared" si="1"/>
        <v>0</v>
      </c>
      <c r="K44" s="20">
        <f t="shared" si="2"/>
        <v>0</v>
      </c>
      <c r="L44" s="28">
        <f t="shared" si="3"/>
        <v>250</v>
      </c>
    </row>
    <row r="45" spans="2:12" s="40" customFormat="1" ht="13.5" customHeight="1">
      <c r="B45" s="56" t="s">
        <v>26</v>
      </c>
      <c r="C45" s="10">
        <v>6858</v>
      </c>
      <c r="D45" s="11">
        <v>233</v>
      </c>
      <c r="E45" s="12">
        <v>0</v>
      </c>
      <c r="F45" s="7">
        <v>8050</v>
      </c>
      <c r="G45" s="8">
        <v>355</v>
      </c>
      <c r="H45" s="9">
        <v>0</v>
      </c>
      <c r="I45" s="18">
        <f t="shared" si="0"/>
        <v>14908</v>
      </c>
      <c r="J45" s="19">
        <f t="shared" si="1"/>
        <v>588</v>
      </c>
      <c r="K45" s="20">
        <f t="shared" si="2"/>
        <v>0</v>
      </c>
      <c r="L45" s="28">
        <f t="shared" si="3"/>
        <v>15496</v>
      </c>
    </row>
    <row r="46" spans="2:12" s="40" customFormat="1" ht="13.5" customHeight="1">
      <c r="B46" s="56" t="s">
        <v>28</v>
      </c>
      <c r="C46" s="10">
        <v>32383.25</v>
      </c>
      <c r="D46" s="11">
        <v>17851</v>
      </c>
      <c r="E46" s="12">
        <v>1975</v>
      </c>
      <c r="F46" s="8">
        <v>56465</v>
      </c>
      <c r="G46" s="8">
        <v>33613</v>
      </c>
      <c r="H46" s="8">
        <v>2167</v>
      </c>
      <c r="I46" s="18">
        <f t="shared" si="0"/>
        <v>88848.25</v>
      </c>
      <c r="J46" s="19">
        <f t="shared" si="1"/>
        <v>51464</v>
      </c>
      <c r="K46" s="20">
        <f t="shared" si="2"/>
        <v>4142</v>
      </c>
      <c r="L46" s="28">
        <f t="shared" si="3"/>
        <v>144454.25</v>
      </c>
    </row>
    <row r="47" spans="2:12" s="40" customFormat="1" ht="13.5" customHeight="1">
      <c r="B47" s="56" t="s">
        <v>29</v>
      </c>
      <c r="C47" s="10">
        <v>91082</v>
      </c>
      <c r="D47" s="11">
        <v>0</v>
      </c>
      <c r="E47" s="12">
        <v>0</v>
      </c>
      <c r="F47" s="13">
        <v>119015</v>
      </c>
      <c r="G47" s="8">
        <v>0</v>
      </c>
      <c r="H47" s="14">
        <v>0</v>
      </c>
      <c r="I47" s="18">
        <f t="shared" si="0"/>
        <v>210097</v>
      </c>
      <c r="J47" s="19">
        <f t="shared" si="1"/>
        <v>0</v>
      </c>
      <c r="K47" s="20">
        <f t="shared" si="2"/>
        <v>0</v>
      </c>
      <c r="L47" s="28">
        <f t="shared" si="3"/>
        <v>210097</v>
      </c>
    </row>
    <row r="48" spans="2:12" s="40" customFormat="1" ht="13.5" customHeight="1">
      <c r="B48" s="56" t="s">
        <v>27</v>
      </c>
      <c r="C48" s="10">
        <v>235184.5</v>
      </c>
      <c r="D48" s="11">
        <v>1651</v>
      </c>
      <c r="E48" s="12">
        <v>0</v>
      </c>
      <c r="F48" s="7">
        <v>483821</v>
      </c>
      <c r="G48" s="8">
        <v>835</v>
      </c>
      <c r="H48" s="9">
        <v>60</v>
      </c>
      <c r="I48" s="18">
        <f t="shared" si="0"/>
        <v>719005.5</v>
      </c>
      <c r="J48" s="19">
        <f t="shared" si="1"/>
        <v>2486</v>
      </c>
      <c r="K48" s="20">
        <f t="shared" si="2"/>
        <v>60</v>
      </c>
      <c r="L48" s="28">
        <f t="shared" si="3"/>
        <v>721551.5</v>
      </c>
    </row>
    <row r="49" spans="1:12" s="40" customFormat="1" ht="13.5" customHeight="1">
      <c r="B49" s="56" t="s">
        <v>70</v>
      </c>
      <c r="C49" s="10">
        <v>220</v>
      </c>
      <c r="D49" s="11">
        <v>0</v>
      </c>
      <c r="E49" s="12">
        <v>0</v>
      </c>
      <c r="F49" s="7">
        <v>160</v>
      </c>
      <c r="G49" s="8">
        <v>0</v>
      </c>
      <c r="H49" s="9">
        <v>0</v>
      </c>
      <c r="I49" s="18">
        <f t="shared" si="0"/>
        <v>380</v>
      </c>
      <c r="J49" s="19">
        <f t="shared" si="1"/>
        <v>0</v>
      </c>
      <c r="K49" s="20">
        <f t="shared" si="2"/>
        <v>0</v>
      </c>
      <c r="L49" s="28">
        <f t="shared" si="3"/>
        <v>380</v>
      </c>
    </row>
    <row r="50" spans="1:12" s="40" customFormat="1" ht="13.5" customHeight="1">
      <c r="B50" s="56" t="s">
        <v>30</v>
      </c>
      <c r="C50" s="10">
        <v>1200</v>
      </c>
      <c r="D50" s="11">
        <v>0</v>
      </c>
      <c r="E50" s="12">
        <v>0</v>
      </c>
      <c r="F50" s="7">
        <v>0</v>
      </c>
      <c r="G50" s="8">
        <v>0</v>
      </c>
      <c r="H50" s="9">
        <v>0</v>
      </c>
      <c r="I50" s="18">
        <f t="shared" si="0"/>
        <v>1200</v>
      </c>
      <c r="J50" s="19">
        <f t="shared" si="1"/>
        <v>0</v>
      </c>
      <c r="K50" s="20">
        <f t="shared" si="2"/>
        <v>0</v>
      </c>
      <c r="L50" s="28">
        <f t="shared" si="3"/>
        <v>1200</v>
      </c>
    </row>
    <row r="51" spans="1:12" s="40" customFormat="1" ht="13.5" customHeight="1">
      <c r="B51" s="56" t="s">
        <v>32</v>
      </c>
      <c r="C51" s="10">
        <v>10938.64</v>
      </c>
      <c r="D51" s="11">
        <v>0</v>
      </c>
      <c r="E51" s="12">
        <v>0</v>
      </c>
      <c r="F51" s="7">
        <v>6879.232</v>
      </c>
      <c r="G51" s="8">
        <v>0</v>
      </c>
      <c r="H51" s="9">
        <v>0</v>
      </c>
      <c r="I51" s="18">
        <f t="shared" si="0"/>
        <v>17817.871999999999</v>
      </c>
      <c r="J51" s="19">
        <f t="shared" si="1"/>
        <v>0</v>
      </c>
      <c r="K51" s="20">
        <f t="shared" si="2"/>
        <v>0</v>
      </c>
      <c r="L51" s="28">
        <f t="shared" si="3"/>
        <v>17817.871999999999</v>
      </c>
    </row>
    <row r="52" spans="1:12" s="40" customFormat="1" ht="13.5" customHeight="1">
      <c r="B52" s="56" t="s">
        <v>31</v>
      </c>
      <c r="C52" s="10">
        <v>1576.307</v>
      </c>
      <c r="D52" s="11">
        <v>0</v>
      </c>
      <c r="E52" s="12">
        <v>0</v>
      </c>
      <c r="F52" s="7">
        <v>4182.7900000000009</v>
      </c>
      <c r="G52" s="8">
        <v>0</v>
      </c>
      <c r="H52" s="9">
        <v>0</v>
      </c>
      <c r="I52" s="18">
        <f t="shared" si="0"/>
        <v>5759.0970000000007</v>
      </c>
      <c r="J52" s="19">
        <f t="shared" si="1"/>
        <v>0</v>
      </c>
      <c r="K52" s="20">
        <f t="shared" si="2"/>
        <v>0</v>
      </c>
      <c r="L52" s="28">
        <f t="shared" si="3"/>
        <v>5759.0970000000007</v>
      </c>
    </row>
    <row r="53" spans="1:12" s="40" customFormat="1" ht="13.5" customHeight="1">
      <c r="B53" s="56" t="s">
        <v>33</v>
      </c>
      <c r="C53" s="10">
        <v>155868.78</v>
      </c>
      <c r="D53" s="11">
        <v>20030</v>
      </c>
      <c r="E53" s="12">
        <v>13413.8</v>
      </c>
      <c r="F53" s="7">
        <v>22334.5</v>
      </c>
      <c r="G53" s="8">
        <v>60</v>
      </c>
      <c r="H53" s="9">
        <v>85329.972999999998</v>
      </c>
      <c r="I53" s="18">
        <f t="shared" si="0"/>
        <v>178203.28</v>
      </c>
      <c r="J53" s="19">
        <f t="shared" si="1"/>
        <v>20090</v>
      </c>
      <c r="K53" s="20">
        <f t="shared" si="2"/>
        <v>98743.773000000001</v>
      </c>
      <c r="L53" s="28">
        <f t="shared" si="3"/>
        <v>297037.05300000001</v>
      </c>
    </row>
    <row r="54" spans="1:12" s="40" customFormat="1" ht="13.5" customHeight="1">
      <c r="B54" s="56" t="s">
        <v>53</v>
      </c>
      <c r="C54" s="60">
        <v>105637</v>
      </c>
      <c r="D54" s="11">
        <v>0</v>
      </c>
      <c r="E54" s="12">
        <v>0</v>
      </c>
      <c r="F54" s="7">
        <v>105637.12</v>
      </c>
      <c r="G54" s="8">
        <v>0</v>
      </c>
      <c r="H54" s="9">
        <v>0</v>
      </c>
      <c r="I54" s="18">
        <f t="shared" si="0"/>
        <v>211274.12</v>
      </c>
      <c r="J54" s="19">
        <f t="shared" si="1"/>
        <v>0</v>
      </c>
      <c r="K54" s="20">
        <f t="shared" si="2"/>
        <v>0</v>
      </c>
      <c r="L54" s="28">
        <f t="shared" si="3"/>
        <v>211274.12</v>
      </c>
    </row>
    <row r="55" spans="1:12" s="40" customFormat="1" ht="13.5" customHeight="1">
      <c r="B55" s="56" t="s">
        <v>60</v>
      </c>
      <c r="C55" s="10">
        <v>0</v>
      </c>
      <c r="D55" s="11">
        <v>0</v>
      </c>
      <c r="E55" s="12">
        <v>0</v>
      </c>
      <c r="F55" s="7">
        <v>23000</v>
      </c>
      <c r="G55" s="8">
        <v>15500</v>
      </c>
      <c r="H55" s="9">
        <v>38271</v>
      </c>
      <c r="I55" s="18">
        <f t="shared" si="0"/>
        <v>23000</v>
      </c>
      <c r="J55" s="19">
        <f t="shared" si="1"/>
        <v>15500</v>
      </c>
      <c r="K55" s="20">
        <f t="shared" si="2"/>
        <v>38271</v>
      </c>
      <c r="L55" s="28">
        <f t="shared" si="3"/>
        <v>76771</v>
      </c>
    </row>
    <row r="56" spans="1:12" s="40" customFormat="1" ht="13.5" customHeight="1">
      <c r="B56" s="56" t="s">
        <v>67</v>
      </c>
      <c r="C56" s="10">
        <v>15</v>
      </c>
      <c r="D56" s="11">
        <v>658653</v>
      </c>
      <c r="E56" s="12">
        <v>0</v>
      </c>
      <c r="F56" s="7">
        <v>0</v>
      </c>
      <c r="G56" s="8">
        <v>0</v>
      </c>
      <c r="H56" s="9">
        <v>0</v>
      </c>
      <c r="I56" s="18">
        <f t="shared" si="0"/>
        <v>15</v>
      </c>
      <c r="J56" s="19">
        <f t="shared" si="1"/>
        <v>658653</v>
      </c>
      <c r="K56" s="20">
        <f t="shared" si="2"/>
        <v>0</v>
      </c>
      <c r="L56" s="28">
        <f t="shared" si="3"/>
        <v>658668</v>
      </c>
    </row>
    <row r="57" spans="1:12" s="40" customFormat="1" ht="13.5" customHeight="1">
      <c r="B57" s="56" t="s">
        <v>35</v>
      </c>
      <c r="C57" s="10">
        <v>278260.40000000002</v>
      </c>
      <c r="D57" s="11">
        <v>16165.400000000001</v>
      </c>
      <c r="E57" s="12">
        <v>52853</v>
      </c>
      <c r="F57" s="7">
        <v>24941.839999999997</v>
      </c>
      <c r="G57" s="8">
        <v>670</v>
      </c>
      <c r="H57" s="9">
        <v>0</v>
      </c>
      <c r="I57" s="18">
        <f t="shared" si="0"/>
        <v>303202.24</v>
      </c>
      <c r="J57" s="19">
        <f t="shared" si="1"/>
        <v>16835.400000000001</v>
      </c>
      <c r="K57" s="20">
        <f t="shared" si="2"/>
        <v>52853</v>
      </c>
      <c r="L57" s="28">
        <f t="shared" si="3"/>
        <v>372890.64</v>
      </c>
    </row>
    <row r="58" spans="1:12" s="40" customFormat="1" ht="13.5" customHeight="1">
      <c r="B58" s="56" t="s">
        <v>65</v>
      </c>
      <c r="C58" s="10">
        <v>0</v>
      </c>
      <c r="D58" s="11">
        <v>0</v>
      </c>
      <c r="E58" s="12">
        <v>5000</v>
      </c>
      <c r="F58" s="7">
        <v>0</v>
      </c>
      <c r="G58" s="8">
        <v>0</v>
      </c>
      <c r="H58" s="9">
        <v>0</v>
      </c>
      <c r="I58" s="18">
        <f t="shared" si="0"/>
        <v>0</v>
      </c>
      <c r="J58" s="19">
        <f t="shared" si="1"/>
        <v>0</v>
      </c>
      <c r="K58" s="20">
        <f t="shared" si="2"/>
        <v>5000</v>
      </c>
      <c r="L58" s="28">
        <f t="shared" si="3"/>
        <v>5000</v>
      </c>
    </row>
    <row r="59" spans="1:12" s="40" customFormat="1" ht="13.5" customHeight="1">
      <c r="B59" s="56" t="s">
        <v>63</v>
      </c>
      <c r="C59" s="10">
        <v>0</v>
      </c>
      <c r="D59" s="11">
        <v>0</v>
      </c>
      <c r="E59" s="12">
        <v>0</v>
      </c>
      <c r="F59" s="7">
        <v>18793</v>
      </c>
      <c r="G59" s="8">
        <v>0</v>
      </c>
      <c r="H59" s="9">
        <v>0</v>
      </c>
      <c r="I59" s="18">
        <f t="shared" si="0"/>
        <v>18793</v>
      </c>
      <c r="J59" s="19">
        <f t="shared" si="1"/>
        <v>0</v>
      </c>
      <c r="K59" s="20">
        <f t="shared" si="2"/>
        <v>0</v>
      </c>
      <c r="L59" s="28">
        <f t="shared" si="3"/>
        <v>18793</v>
      </c>
    </row>
    <row r="60" spans="1:12" s="40" customFormat="1" ht="13.5" customHeight="1">
      <c r="B60" s="56" t="s">
        <v>34</v>
      </c>
      <c r="C60" s="10">
        <v>74099.7</v>
      </c>
      <c r="D60" s="11">
        <v>30987</v>
      </c>
      <c r="E60" s="12">
        <v>0</v>
      </c>
      <c r="F60" s="7">
        <v>102242</v>
      </c>
      <c r="G60" s="8">
        <v>35641.599999999999</v>
      </c>
      <c r="H60" s="9">
        <v>0</v>
      </c>
      <c r="I60" s="18">
        <f t="shared" si="0"/>
        <v>176341.7</v>
      </c>
      <c r="J60" s="19">
        <f t="shared" si="1"/>
        <v>66628.600000000006</v>
      </c>
      <c r="K60" s="20">
        <f t="shared" si="2"/>
        <v>0</v>
      </c>
      <c r="L60" s="28">
        <f t="shared" si="3"/>
        <v>242970.30000000002</v>
      </c>
    </row>
    <row r="61" spans="1:12" s="40" customFormat="1" ht="13.5" customHeight="1">
      <c r="B61" s="56" t="s">
        <v>49</v>
      </c>
      <c r="C61" s="10">
        <v>0</v>
      </c>
      <c r="D61" s="11">
        <v>0</v>
      </c>
      <c r="E61" s="12">
        <v>0</v>
      </c>
      <c r="F61" s="7">
        <v>1</v>
      </c>
      <c r="G61" s="8">
        <v>0</v>
      </c>
      <c r="H61" s="9">
        <v>0</v>
      </c>
      <c r="I61" s="18">
        <f t="shared" si="0"/>
        <v>1</v>
      </c>
      <c r="J61" s="19">
        <f t="shared" si="1"/>
        <v>0</v>
      </c>
      <c r="K61" s="20">
        <f t="shared" si="2"/>
        <v>0</v>
      </c>
      <c r="L61" s="28">
        <f t="shared" si="3"/>
        <v>1</v>
      </c>
    </row>
    <row r="62" spans="1:12" s="41" customFormat="1">
      <c r="A62" s="40"/>
      <c r="B62" s="56" t="s">
        <v>55</v>
      </c>
      <c r="C62" s="10">
        <v>73934</v>
      </c>
      <c r="D62" s="11">
        <v>0</v>
      </c>
      <c r="E62" s="12">
        <v>0</v>
      </c>
      <c r="F62" s="7">
        <v>164501</v>
      </c>
      <c r="G62" s="8">
        <v>72.2</v>
      </c>
      <c r="H62" s="9">
        <v>0</v>
      </c>
      <c r="I62" s="18">
        <f t="shared" si="0"/>
        <v>238435</v>
      </c>
      <c r="J62" s="19">
        <f t="shared" si="1"/>
        <v>72.2</v>
      </c>
      <c r="K62" s="20">
        <f t="shared" si="2"/>
        <v>0</v>
      </c>
      <c r="L62" s="28">
        <f t="shared" si="3"/>
        <v>238507.2</v>
      </c>
    </row>
    <row r="63" spans="1:12" s="41" customFormat="1">
      <c r="A63" s="40"/>
      <c r="B63" s="56" t="s">
        <v>56</v>
      </c>
      <c r="C63" s="10">
        <v>21413</v>
      </c>
      <c r="D63" s="11">
        <v>0</v>
      </c>
      <c r="E63" s="12">
        <v>0</v>
      </c>
      <c r="F63" s="7">
        <v>12126</v>
      </c>
      <c r="G63" s="8">
        <v>43.2</v>
      </c>
      <c r="H63" s="9">
        <v>1112</v>
      </c>
      <c r="I63" s="18">
        <f t="shared" si="0"/>
        <v>33539</v>
      </c>
      <c r="J63" s="19">
        <f t="shared" si="1"/>
        <v>43.2</v>
      </c>
      <c r="K63" s="20">
        <f t="shared" si="2"/>
        <v>1112</v>
      </c>
      <c r="L63" s="28">
        <f t="shared" si="3"/>
        <v>34694.199999999997</v>
      </c>
    </row>
    <row r="64" spans="1:12" s="41" customFormat="1">
      <c r="A64" s="40"/>
      <c r="B64" s="56" t="s">
        <v>68</v>
      </c>
      <c r="C64" s="10">
        <v>0</v>
      </c>
      <c r="D64" s="11">
        <v>0</v>
      </c>
      <c r="E64" s="12">
        <v>50000</v>
      </c>
      <c r="F64" s="7">
        <v>0</v>
      </c>
      <c r="G64" s="8">
        <v>0</v>
      </c>
      <c r="H64" s="9">
        <v>0</v>
      </c>
      <c r="I64" s="18">
        <f t="shared" si="0"/>
        <v>0</v>
      </c>
      <c r="J64" s="19">
        <f t="shared" si="1"/>
        <v>0</v>
      </c>
      <c r="K64" s="20">
        <f t="shared" si="2"/>
        <v>50000</v>
      </c>
      <c r="L64" s="28">
        <f t="shared" si="3"/>
        <v>50000</v>
      </c>
    </row>
    <row r="65" spans="2:14" s="40" customFormat="1" ht="12">
      <c r="B65" s="56" t="s">
        <v>62</v>
      </c>
      <c r="C65" s="10">
        <v>0</v>
      </c>
      <c r="D65" s="11">
        <v>0</v>
      </c>
      <c r="E65" s="12">
        <v>0</v>
      </c>
      <c r="F65" s="7">
        <v>340</v>
      </c>
      <c r="G65" s="8">
        <v>0</v>
      </c>
      <c r="H65" s="9">
        <v>0</v>
      </c>
      <c r="I65" s="18">
        <f t="shared" si="0"/>
        <v>340</v>
      </c>
      <c r="J65" s="19">
        <f t="shared" si="1"/>
        <v>0</v>
      </c>
      <c r="K65" s="20">
        <f t="shared" si="2"/>
        <v>0</v>
      </c>
      <c r="L65" s="28">
        <f t="shared" si="3"/>
        <v>340</v>
      </c>
    </row>
    <row r="66" spans="2:14" s="40" customFormat="1" ht="15">
      <c r="B66" s="56" t="s">
        <v>48</v>
      </c>
      <c r="C66" s="10">
        <v>24086</v>
      </c>
      <c r="D66" s="11">
        <v>32236.1</v>
      </c>
      <c r="E66" s="12">
        <v>0</v>
      </c>
      <c r="F66" s="7">
        <v>11273</v>
      </c>
      <c r="G66" s="8">
        <v>27403</v>
      </c>
      <c r="H66" s="9">
        <v>0</v>
      </c>
      <c r="I66" s="18">
        <f t="shared" si="0"/>
        <v>35359</v>
      </c>
      <c r="J66" s="19">
        <f t="shared" si="1"/>
        <v>59639.1</v>
      </c>
      <c r="K66" s="20">
        <f t="shared" si="2"/>
        <v>0</v>
      </c>
      <c r="L66" s="28">
        <f t="shared" si="3"/>
        <v>94998.1</v>
      </c>
      <c r="N66" s="63"/>
    </row>
    <row r="67" spans="2:14" ht="13">
      <c r="B67" s="56" t="s">
        <v>36</v>
      </c>
      <c r="C67" s="10">
        <v>824503.772</v>
      </c>
      <c r="D67" s="11">
        <v>0</v>
      </c>
      <c r="E67" s="12">
        <v>0</v>
      </c>
      <c r="F67" s="10">
        <v>509404.94700000004</v>
      </c>
      <c r="G67" s="11">
        <v>0</v>
      </c>
      <c r="H67" s="12">
        <v>0</v>
      </c>
      <c r="I67" s="18">
        <f t="shared" si="0"/>
        <v>1333908.719</v>
      </c>
      <c r="J67" s="19">
        <f t="shared" si="1"/>
        <v>0</v>
      </c>
      <c r="K67" s="20">
        <f t="shared" si="2"/>
        <v>0</v>
      </c>
      <c r="L67" s="28">
        <f t="shared" si="3"/>
        <v>1333908.719</v>
      </c>
    </row>
    <row r="68" spans="2:14" ht="14" thickBot="1">
      <c r="B68" s="64" t="s">
        <v>2</v>
      </c>
      <c r="C68" s="65">
        <v>3198443.1320000002</v>
      </c>
      <c r="D68" s="66">
        <v>2088390.517</v>
      </c>
      <c r="E68" s="67">
        <v>5374215.4859999996</v>
      </c>
      <c r="F68" s="65">
        <v>3198443.1319999998</v>
      </c>
      <c r="G68" s="66">
        <v>2088391.017</v>
      </c>
      <c r="H68" s="67">
        <v>5374215.4860000005</v>
      </c>
      <c r="I68" s="24">
        <f>SUM(I9:I67)</f>
        <v>6396886.2640000004</v>
      </c>
      <c r="J68" s="25">
        <f t="shared" ref="J68:K68" si="4">SUM(J9:J67)</f>
        <v>4176781.5340000005</v>
      </c>
      <c r="K68" s="26">
        <f t="shared" si="4"/>
        <v>10748430.972000001</v>
      </c>
      <c r="L68" s="30">
        <v>21322098.77</v>
      </c>
    </row>
    <row r="69" spans="2:14">
      <c r="C69" s="68"/>
      <c r="D69" s="68"/>
      <c r="E69" s="68"/>
      <c r="F69" s="68"/>
      <c r="G69" s="68"/>
      <c r="H69" s="68"/>
    </row>
    <row r="70" spans="2:14">
      <c r="B70" s="40" t="s">
        <v>37</v>
      </c>
      <c r="C70" s="68"/>
      <c r="D70" s="68"/>
      <c r="E70" s="68"/>
      <c r="F70" s="68"/>
      <c r="G70" s="68"/>
      <c r="H70" s="68"/>
    </row>
    <row r="71" spans="2:14" ht="15.75" customHeight="1">
      <c r="B71" s="69" t="s">
        <v>72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</row>
    <row r="72" spans="2:14" ht="15.75" customHeight="1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</row>
  </sheetData>
  <mergeCells count="10">
    <mergeCell ref="B71:L72"/>
    <mergeCell ref="B1:L1"/>
    <mergeCell ref="C7:E7"/>
    <mergeCell ref="F7:H7"/>
    <mergeCell ref="I7:K7"/>
    <mergeCell ref="B7:B8"/>
    <mergeCell ref="L7:L8"/>
    <mergeCell ref="B3:L3"/>
    <mergeCell ref="B4:L4"/>
    <mergeCell ref="B5:L5"/>
  </mergeCells>
  <phoneticPr fontId="0" type="noConversion"/>
  <printOptions horizontalCentered="1" gridLines="1" gridLinesSet="0"/>
  <pageMargins left="0.51181102362204722" right="0.39370078740157483" top="0.59055118110236227" bottom="0.39370078740157483" header="0" footer="0"/>
  <pageSetup scale="95" firstPageNumber="32" orientation="landscape" useFirstPageNumber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59"/>
  <sheetViews>
    <sheetView zoomScale="190" zoomScaleNormal="190" workbookViewId="0">
      <selection activeCell="B9" sqref="B9"/>
    </sheetView>
  </sheetViews>
  <sheetFormatPr baseColWidth="10" defaultRowHeight="14"/>
  <sheetData>
    <row r="1" spans="2:3">
      <c r="B1" s="1" t="s">
        <v>39</v>
      </c>
      <c r="C1" s="28">
        <v>4057400.2960000001</v>
      </c>
    </row>
    <row r="2" spans="2:3">
      <c r="B2" s="2" t="s">
        <v>19</v>
      </c>
      <c r="C2" s="28">
        <v>2463480.1150000002</v>
      </c>
    </row>
    <row r="3" spans="2:3">
      <c r="B3" s="2" t="s">
        <v>23</v>
      </c>
      <c r="C3" s="28">
        <v>2171074.2720000003</v>
      </c>
    </row>
    <row r="4" spans="2:3">
      <c r="B4" s="2" t="s">
        <v>42</v>
      </c>
      <c r="C4" s="28">
        <v>1480580.4839999997</v>
      </c>
    </row>
    <row r="5" spans="2:3">
      <c r="B5" s="2" t="s">
        <v>36</v>
      </c>
      <c r="C5" s="28">
        <v>1333908.719</v>
      </c>
    </row>
    <row r="6" spans="2:3">
      <c r="B6" s="2" t="s">
        <v>15</v>
      </c>
      <c r="C6" s="28">
        <v>1070473.3999999999</v>
      </c>
    </row>
    <row r="7" spans="2:3">
      <c r="B7" s="2" t="s">
        <v>24</v>
      </c>
      <c r="C7" s="28">
        <v>862258.01699999999</v>
      </c>
    </row>
    <row r="8" spans="2:3">
      <c r="B8" s="2" t="s">
        <v>43</v>
      </c>
      <c r="C8" s="28">
        <v>844205</v>
      </c>
    </row>
    <row r="9" spans="2:3">
      <c r="B9" s="2" t="s">
        <v>11</v>
      </c>
      <c r="C9" s="28">
        <v>755471.64199999999</v>
      </c>
    </row>
    <row r="10" spans="2:3">
      <c r="B10" s="2" t="s">
        <v>27</v>
      </c>
      <c r="C10" s="28">
        <v>721551.5</v>
      </c>
    </row>
    <row r="11" spans="2:3">
      <c r="B11" s="2" t="s">
        <v>67</v>
      </c>
      <c r="C11" s="28">
        <v>658668</v>
      </c>
    </row>
    <row r="12" spans="2:3">
      <c r="B12" s="2" t="s">
        <v>25</v>
      </c>
      <c r="C12" s="28">
        <v>587034.86999999988</v>
      </c>
    </row>
    <row r="13" spans="2:3">
      <c r="B13" s="2" t="s">
        <v>14</v>
      </c>
      <c r="C13" s="28">
        <v>480130.7539999999</v>
      </c>
    </row>
    <row r="14" spans="2:3">
      <c r="B14" s="2" t="s">
        <v>35</v>
      </c>
      <c r="C14" s="28">
        <v>372890.64</v>
      </c>
    </row>
    <row r="15" spans="2:3">
      <c r="B15" s="2" t="s">
        <v>33</v>
      </c>
      <c r="C15" s="28">
        <v>297037.05300000001</v>
      </c>
    </row>
    <row r="16" spans="2:3">
      <c r="B16" s="2" t="s">
        <v>34</v>
      </c>
      <c r="C16" s="28">
        <v>242970.30000000002</v>
      </c>
    </row>
    <row r="17" spans="2:3">
      <c r="B17" s="2" t="s">
        <v>55</v>
      </c>
      <c r="C17" s="28">
        <v>238507.2</v>
      </c>
    </row>
    <row r="18" spans="2:3">
      <c r="B18" s="2" t="s">
        <v>12</v>
      </c>
      <c r="C18" s="28">
        <v>219512.617</v>
      </c>
    </row>
    <row r="19" spans="2:3">
      <c r="B19" s="2" t="s">
        <v>53</v>
      </c>
      <c r="C19" s="28">
        <v>211274.12</v>
      </c>
    </row>
    <row r="20" spans="2:3">
      <c r="B20" s="2" t="s">
        <v>29</v>
      </c>
      <c r="C20" s="28">
        <v>210097</v>
      </c>
    </row>
    <row r="21" spans="2:3">
      <c r="B21" s="2" t="s">
        <v>71</v>
      </c>
      <c r="C21" s="28">
        <v>206795</v>
      </c>
    </row>
    <row r="22" spans="2:3">
      <c r="B22" s="2" t="s">
        <v>21</v>
      </c>
      <c r="C22" s="28">
        <v>197189.66</v>
      </c>
    </row>
    <row r="23" spans="2:3">
      <c r="B23" s="2" t="s">
        <v>16</v>
      </c>
      <c r="C23" s="28">
        <v>195227.505</v>
      </c>
    </row>
    <row r="24" spans="2:3">
      <c r="B24" s="2" t="s">
        <v>22</v>
      </c>
      <c r="C24" s="28">
        <v>180920.87600000002</v>
      </c>
    </row>
    <row r="25" spans="2:3">
      <c r="B25" s="2" t="s">
        <v>13</v>
      </c>
      <c r="C25" s="28">
        <v>164590.34399999998</v>
      </c>
    </row>
    <row r="26" spans="2:3">
      <c r="B26" s="2" t="s">
        <v>28</v>
      </c>
      <c r="C26" s="28">
        <v>144454.25</v>
      </c>
    </row>
    <row r="27" spans="2:3">
      <c r="B27" s="2" t="s">
        <v>9</v>
      </c>
      <c r="C27" s="28">
        <v>134159.212</v>
      </c>
    </row>
    <row r="28" spans="2:3">
      <c r="B28" s="2" t="s">
        <v>44</v>
      </c>
      <c r="C28" s="28">
        <v>121510.925</v>
      </c>
    </row>
    <row r="29" spans="2:3">
      <c r="B29" s="2" t="s">
        <v>48</v>
      </c>
      <c r="C29" s="28">
        <v>94998.1</v>
      </c>
    </row>
    <row r="30" spans="2:3">
      <c r="B30" s="2" t="s">
        <v>40</v>
      </c>
      <c r="C30" s="28">
        <v>87627.679000000004</v>
      </c>
    </row>
    <row r="31" spans="2:3">
      <c r="B31" s="2" t="s">
        <v>20</v>
      </c>
      <c r="C31" s="28">
        <v>83273.353999999992</v>
      </c>
    </row>
    <row r="32" spans="2:3">
      <c r="B32" s="2" t="s">
        <v>60</v>
      </c>
      <c r="C32" s="28">
        <v>76771</v>
      </c>
    </row>
    <row r="33" spans="2:3">
      <c r="B33" s="2" t="s">
        <v>18</v>
      </c>
      <c r="C33" s="28">
        <v>53693.740000000005</v>
      </c>
    </row>
    <row r="34" spans="2:3">
      <c r="B34" s="2" t="s">
        <v>68</v>
      </c>
      <c r="C34" s="28">
        <v>50000</v>
      </c>
    </row>
    <row r="35" spans="2:3">
      <c r="B35" s="2" t="s">
        <v>8</v>
      </c>
      <c r="C35" s="28">
        <v>40602.605000000003</v>
      </c>
    </row>
    <row r="36" spans="2:3">
      <c r="B36" s="2" t="s">
        <v>45</v>
      </c>
      <c r="C36" s="28">
        <v>38668.029000000002</v>
      </c>
    </row>
    <row r="37" spans="2:3">
      <c r="B37" s="2" t="s">
        <v>56</v>
      </c>
      <c r="C37" s="28">
        <v>34694.199999999997</v>
      </c>
    </row>
    <row r="38" spans="2:3">
      <c r="B38" s="2" t="s">
        <v>10</v>
      </c>
      <c r="C38" s="28">
        <v>31502</v>
      </c>
    </row>
    <row r="39" spans="2:3">
      <c r="B39" s="2" t="s">
        <v>50</v>
      </c>
      <c r="C39" s="28">
        <v>21883.424999999999</v>
      </c>
    </row>
    <row r="40" spans="2:3">
      <c r="B40" s="2" t="s">
        <v>63</v>
      </c>
      <c r="C40" s="28">
        <v>18793</v>
      </c>
    </row>
    <row r="41" spans="2:3">
      <c r="B41" s="2" t="s">
        <v>32</v>
      </c>
      <c r="C41" s="28">
        <v>17817.871999999999</v>
      </c>
    </row>
    <row r="42" spans="2:3">
      <c r="B42" s="2" t="s">
        <v>26</v>
      </c>
      <c r="C42" s="28">
        <v>15496</v>
      </c>
    </row>
    <row r="43" spans="2:3">
      <c r="B43" s="2" t="s">
        <v>47</v>
      </c>
      <c r="C43" s="28">
        <v>13901</v>
      </c>
    </row>
    <row r="44" spans="2:3">
      <c r="B44" s="2" t="s">
        <v>31</v>
      </c>
      <c r="C44" s="28">
        <v>5759.0970000000007</v>
      </c>
    </row>
    <row r="45" spans="2:3">
      <c r="B45" s="2" t="s">
        <v>65</v>
      </c>
      <c r="C45" s="28">
        <v>5000</v>
      </c>
    </row>
    <row r="46" spans="2:3">
      <c r="B46" s="2" t="s">
        <v>17</v>
      </c>
      <c r="C46" s="28">
        <v>2971.7979999999998</v>
      </c>
    </row>
    <row r="47" spans="2:3">
      <c r="B47" s="2" t="s">
        <v>30</v>
      </c>
      <c r="C47" s="28">
        <v>1200</v>
      </c>
    </row>
    <row r="48" spans="2:3">
      <c r="B48" s="2" t="s">
        <v>66</v>
      </c>
      <c r="C48" s="28">
        <v>1083.5</v>
      </c>
    </row>
    <row r="49" spans="2:3">
      <c r="B49" s="3" t="s">
        <v>52</v>
      </c>
      <c r="C49" s="28">
        <v>1025</v>
      </c>
    </row>
    <row r="50" spans="2:3">
      <c r="B50" s="2" t="s">
        <v>70</v>
      </c>
      <c r="C50" s="28">
        <v>380</v>
      </c>
    </row>
    <row r="51" spans="2:3">
      <c r="B51" s="2" t="s">
        <v>62</v>
      </c>
      <c r="C51" s="28">
        <v>340</v>
      </c>
    </row>
    <row r="52" spans="2:3">
      <c r="B52" s="2" t="s">
        <v>69</v>
      </c>
      <c r="C52" s="28">
        <v>268.60000000000002</v>
      </c>
    </row>
    <row r="53" spans="2:3">
      <c r="B53" s="3" t="s">
        <v>54</v>
      </c>
      <c r="C53" s="28">
        <v>264</v>
      </c>
    </row>
    <row r="54" spans="2:3">
      <c r="B54" s="2" t="s">
        <v>64</v>
      </c>
      <c r="C54" s="28">
        <v>250</v>
      </c>
    </row>
    <row r="55" spans="2:3">
      <c r="B55" s="2" t="s">
        <v>41</v>
      </c>
      <c r="C55" s="28">
        <v>233</v>
      </c>
    </row>
    <row r="56" spans="2:3">
      <c r="B56" s="3" t="s">
        <v>51</v>
      </c>
      <c r="C56" s="28">
        <v>150</v>
      </c>
    </row>
    <row r="57" spans="2:3">
      <c r="B57" s="2" t="s">
        <v>46</v>
      </c>
      <c r="C57" s="28">
        <v>57</v>
      </c>
    </row>
    <row r="58" spans="2:3">
      <c r="B58" s="2" t="s">
        <v>61</v>
      </c>
      <c r="C58" s="28">
        <v>20</v>
      </c>
    </row>
    <row r="59" spans="2:3">
      <c r="B59" s="2" t="s">
        <v>49</v>
      </c>
      <c r="C59" s="28">
        <v>1</v>
      </c>
    </row>
  </sheetData>
  <sortState xmlns:xlrd2="http://schemas.microsoft.com/office/spreadsheetml/2017/richdata2" ref="B1:C59">
    <sortCondition descending="1" ref="C1:C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cuadro2.1</vt:lpstr>
      <vt:lpstr>Hoja1</vt:lpstr>
      <vt:lpstr>cuadro2.1!Área_de_impresión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cp:lastPrinted>2023-06-08T12:41:17Z</cp:lastPrinted>
  <dcterms:created xsi:type="dcterms:W3CDTF">2005-06-02T20:26:51Z</dcterms:created>
  <dcterms:modified xsi:type="dcterms:W3CDTF">2024-07-09T16:03:11Z</dcterms:modified>
</cp:coreProperties>
</file>